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75" activeTab="2"/>
  </bookViews>
  <sheets>
    <sheet name="Додаток 1" sheetId="1" r:id="rId1"/>
    <sheet name="Форма 1" sheetId="5" r:id="rId2"/>
    <sheet name="Додаток 2" sheetId="2" r:id="rId3"/>
    <sheet name="Додаток 3" sheetId="3" r:id="rId4"/>
    <sheet name="Лист1" sheetId="4" r:id="rId5"/>
  </sheets>
  <definedNames>
    <definedName name="_Toc188262779" localSheetId="0">'Додаток 1'!$A$1</definedName>
    <definedName name="_Toc188262780" localSheetId="2">'Додаток 2'!$A$1</definedName>
    <definedName name="_Toc188262781" localSheetId="3">'Додаток 3'!$A$1</definedName>
    <definedName name="rozdil_2_3" localSheetId="0">'Додаток 1'!$A$11</definedName>
  </definedNames>
  <calcPr calcId="162913"/>
</workbook>
</file>

<file path=xl/calcChain.xml><?xml version="1.0" encoding="utf-8"?>
<calcChain xmlns="http://schemas.openxmlformats.org/spreadsheetml/2006/main">
  <c r="G293" i="2" l="1"/>
  <c r="D294" i="2"/>
  <c r="D293" i="2" s="1"/>
  <c r="D296" i="2" s="1"/>
  <c r="E294" i="2"/>
  <c r="E293" i="2" s="1"/>
  <c r="E296" i="2" s="1"/>
  <c r="F294" i="2"/>
  <c r="F293" i="2" s="1"/>
  <c r="F296" i="2" s="1"/>
  <c r="G294" i="2"/>
  <c r="H294" i="2"/>
  <c r="H293" i="2" s="1"/>
  <c r="H296" i="2" s="1"/>
  <c r="I294" i="2"/>
  <c r="I293" i="2" s="1"/>
  <c r="I296" i="2" s="1"/>
  <c r="G296" i="2"/>
  <c r="C295" i="2"/>
  <c r="C294" i="2" s="1"/>
  <c r="C293" i="2" s="1"/>
  <c r="C296" i="2" s="1"/>
  <c r="G285" i="2"/>
  <c r="K283" i="2"/>
  <c r="K286" i="2" s="1"/>
  <c r="D284" i="2"/>
  <c r="D283" i="2" s="1"/>
  <c r="D286" i="2" s="1"/>
  <c r="E284" i="2"/>
  <c r="E283" i="2" s="1"/>
  <c r="E286" i="2" s="1"/>
  <c r="F284" i="2"/>
  <c r="F283" i="2" s="1"/>
  <c r="F286" i="2" s="1"/>
  <c r="G284" i="2"/>
  <c r="G283" i="2" s="1"/>
  <c r="G286" i="2" s="1"/>
  <c r="H284" i="2"/>
  <c r="H283" i="2" s="1"/>
  <c r="H286" i="2" s="1"/>
  <c r="I284" i="2"/>
  <c r="I283" i="2" s="1"/>
  <c r="I286" i="2" s="1"/>
  <c r="J284" i="2"/>
  <c r="J283" i="2" s="1"/>
  <c r="J286" i="2" s="1"/>
  <c r="K284" i="2"/>
  <c r="L284" i="2"/>
  <c r="L283" i="2" s="1"/>
  <c r="L286" i="2" s="1"/>
  <c r="C284" i="2"/>
  <c r="C283" i="2" s="1"/>
  <c r="C286" i="2" s="1"/>
  <c r="J270" i="2"/>
  <c r="D269" i="2"/>
  <c r="E269" i="2"/>
  <c r="F269" i="2"/>
  <c r="G269" i="2"/>
  <c r="G268" i="2" s="1"/>
  <c r="G272" i="2" s="1"/>
  <c r="H269" i="2"/>
  <c r="I269" i="2"/>
  <c r="J269" i="2"/>
  <c r="J268" i="2" s="1"/>
  <c r="J272" i="2" s="1"/>
  <c r="C269" i="2"/>
  <c r="C268" i="2" s="1"/>
  <c r="C272" i="2" s="1"/>
  <c r="D268" i="2"/>
  <c r="E268" i="2"/>
  <c r="F268" i="2"/>
  <c r="H268" i="2"/>
  <c r="I268" i="2"/>
  <c r="D272" i="2"/>
  <c r="E272" i="2"/>
  <c r="F272" i="2"/>
  <c r="H272" i="2"/>
  <c r="I272" i="2"/>
  <c r="G247" i="2"/>
  <c r="D247" i="2"/>
  <c r="J237" i="2"/>
  <c r="G237" i="2"/>
  <c r="E238" i="2"/>
  <c r="F237" i="2"/>
  <c r="F238" i="2" s="1"/>
  <c r="D238" i="2"/>
  <c r="G198" i="2" l="1"/>
  <c r="G197" i="2"/>
  <c r="G195" i="2"/>
  <c r="J190" i="2"/>
  <c r="J189" i="2"/>
  <c r="G190" i="2"/>
  <c r="G189" i="2"/>
  <c r="J193" i="2"/>
  <c r="G193" i="2"/>
  <c r="J191" i="2"/>
  <c r="G191" i="2"/>
  <c r="J157" i="2"/>
  <c r="F157" i="2"/>
  <c r="J50" i="2"/>
  <c r="J51" i="2"/>
  <c r="J52" i="2"/>
  <c r="J53" i="2"/>
  <c r="J54" i="2"/>
  <c r="G49" i="2"/>
  <c r="J49" i="2" s="1"/>
  <c r="G57" i="2"/>
  <c r="C49" i="2"/>
  <c r="F49" i="2" s="1"/>
  <c r="F54" i="2"/>
  <c r="C57" i="2"/>
  <c r="G120" i="2"/>
  <c r="J120" i="2" s="1"/>
  <c r="J121" i="2"/>
  <c r="J123" i="2" s="1"/>
  <c r="C120" i="2"/>
  <c r="F120" i="2" s="1"/>
  <c r="F121" i="2"/>
  <c r="F123" i="2" s="1"/>
  <c r="G179" i="2"/>
  <c r="G178" i="2"/>
  <c r="G176" i="2"/>
  <c r="G174" i="2"/>
  <c r="G171" i="2"/>
  <c r="G172" i="2"/>
  <c r="G170" i="2"/>
  <c r="G147" i="2"/>
  <c r="J145" i="2"/>
  <c r="F145" i="2"/>
  <c r="C147" i="2"/>
  <c r="D123" i="2"/>
  <c r="E123" i="2"/>
  <c r="G123" i="2"/>
  <c r="H123" i="2"/>
  <c r="I123" i="2"/>
  <c r="C123" i="2"/>
  <c r="G81" i="2"/>
  <c r="G80" i="2" s="1"/>
  <c r="J80" i="2" s="1"/>
  <c r="J83" i="2"/>
  <c r="G85" i="2"/>
  <c r="C81" i="2"/>
  <c r="F81" i="2" s="1"/>
  <c r="C85" i="2"/>
  <c r="F83" i="2"/>
  <c r="K38" i="2"/>
  <c r="K41" i="2" s="1"/>
  <c r="N39" i="2"/>
  <c r="G41" i="2"/>
  <c r="G38" i="2"/>
  <c r="J39" i="2"/>
  <c r="J41" i="2" s="1"/>
  <c r="C38" i="2"/>
  <c r="C41" i="2"/>
  <c r="F39" i="2"/>
  <c r="F41" i="2" s="1"/>
  <c r="C80" i="2" l="1"/>
  <c r="F80" i="2" s="1"/>
  <c r="J81" i="2"/>
  <c r="J38" i="2"/>
  <c r="F38" i="2"/>
  <c r="C119" i="2"/>
  <c r="F119" i="2" s="1"/>
  <c r="G119" i="2"/>
  <c r="J119" i="2" s="1"/>
  <c r="I237" i="2"/>
  <c r="M179" i="2"/>
  <c r="J179" i="2"/>
  <c r="M178" i="2"/>
  <c r="J178" i="2"/>
  <c r="M176" i="2"/>
  <c r="J176" i="2"/>
  <c r="M174" i="2"/>
  <c r="J174" i="2"/>
  <c r="M172" i="2"/>
  <c r="J172" i="2"/>
  <c r="M171" i="2"/>
  <c r="J171" i="2"/>
  <c r="J170" i="2"/>
  <c r="L237" i="2" l="1"/>
  <c r="J238" i="2"/>
  <c r="N82" i="2"/>
  <c r="N83" i="2"/>
  <c r="N84" i="2"/>
  <c r="K81" i="2"/>
  <c r="K80" i="2" s="1"/>
  <c r="K85" i="2" s="1"/>
  <c r="K145" i="2" s="1"/>
  <c r="N145" i="2" l="1"/>
  <c r="K147" i="2"/>
  <c r="N80" i="2"/>
  <c r="N81" i="2"/>
  <c r="N38" i="2"/>
  <c r="M38" i="2"/>
  <c r="M146" i="2" l="1"/>
  <c r="N146" i="2" s="1"/>
  <c r="L147" i="2"/>
  <c r="K237" i="2" s="1"/>
  <c r="I42" i="5" l="1"/>
  <c r="H42" i="5"/>
  <c r="I43" i="5" l="1"/>
  <c r="H43" i="5"/>
  <c r="G43" i="5"/>
  <c r="F43" i="5"/>
  <c r="E43" i="5"/>
  <c r="D41" i="5"/>
  <c r="E41" i="5" s="1"/>
  <c r="F41" i="5" s="1"/>
  <c r="G41" i="5" s="1"/>
  <c r="H41" i="5" s="1"/>
  <c r="I41" i="5" s="1"/>
  <c r="J34" i="5"/>
  <c r="I34" i="5"/>
  <c r="H34" i="5"/>
  <c r="G34" i="5"/>
  <c r="F34" i="5"/>
  <c r="E34" i="5"/>
  <c r="D32" i="5"/>
  <c r="E32" i="5" s="1"/>
  <c r="F32" i="5" s="1"/>
  <c r="G32" i="5" s="1"/>
  <c r="H32" i="5" s="1"/>
  <c r="I32" i="5" s="1"/>
  <c r="G238" i="2" l="1"/>
  <c r="H238" i="2" l="1"/>
  <c r="I238" i="2"/>
  <c r="H147" i="2" l="1"/>
  <c r="I147" i="2"/>
  <c r="J32" i="1" l="1"/>
  <c r="G248" i="2" l="1"/>
  <c r="D248" i="2"/>
  <c r="J55" i="2"/>
  <c r="E55" i="2"/>
  <c r="I55" i="2" l="1"/>
  <c r="F55" i="2"/>
  <c r="N40" i="2"/>
  <c r="M40" i="2"/>
  <c r="L41" i="2"/>
  <c r="N41" i="2" s="1"/>
  <c r="H157" i="2" l="1"/>
  <c r="M145" i="2"/>
  <c r="L170" i="2"/>
  <c r="M170" i="2" s="1"/>
  <c r="M41" i="2"/>
  <c r="L84" i="2"/>
  <c r="H84" i="2"/>
  <c r="H80" i="2" s="1"/>
  <c r="I40" i="2"/>
  <c r="J40" i="2"/>
  <c r="D84" i="2"/>
  <c r="N147" i="2" l="1"/>
  <c r="M147" i="2"/>
  <c r="D157" i="2"/>
  <c r="F189" i="2" s="1"/>
  <c r="L80" i="2"/>
  <c r="L83" i="2"/>
  <c r="I157" i="2"/>
  <c r="H81" i="2"/>
  <c r="D118" i="2"/>
  <c r="F40" i="2"/>
  <c r="E40" i="2"/>
  <c r="E41" i="2" s="1"/>
  <c r="D81" i="2"/>
  <c r="L81" i="2"/>
  <c r="D80" i="2"/>
  <c r="E84" i="2"/>
  <c r="F84" i="2"/>
  <c r="I84" i="2"/>
  <c r="M84" i="2"/>
  <c r="M83" i="2" s="1"/>
  <c r="D41" i="2"/>
  <c r="H41" i="2"/>
  <c r="I41" i="2"/>
  <c r="F118" i="2" l="1"/>
  <c r="E118" i="2"/>
  <c r="E157" i="2"/>
  <c r="K238" i="2"/>
  <c r="L238" i="2"/>
  <c r="E247" i="2"/>
  <c r="M81" i="2"/>
  <c r="I81" i="2"/>
  <c r="E80" i="2"/>
  <c r="E81" i="2"/>
  <c r="I80" i="2"/>
  <c r="J84" i="2"/>
  <c r="M80" i="2"/>
  <c r="E248" i="2" l="1"/>
  <c r="F247" i="2"/>
  <c r="F248" i="2" s="1"/>
  <c r="D216" i="2"/>
  <c r="E216" i="2" s="1"/>
  <c r="F216" i="2" s="1"/>
  <c r="G216" i="2" s="1"/>
  <c r="H216" i="2" s="1"/>
  <c r="I216" i="2" s="1"/>
  <c r="J216" i="2" s="1"/>
  <c r="K216" i="2" s="1"/>
  <c r="L216" i="2" s="1"/>
  <c r="C292" i="2" l="1"/>
  <c r="D292" i="2" s="1"/>
  <c r="E292" i="2" s="1"/>
  <c r="F292" i="2" s="1"/>
  <c r="G292" i="2" s="1"/>
  <c r="H292" i="2" s="1"/>
  <c r="I292" i="2" s="1"/>
  <c r="D39" i="1" l="1"/>
  <c r="E39" i="1" s="1"/>
  <c r="F39" i="1" s="1"/>
  <c r="G39" i="1" s="1"/>
  <c r="H39" i="1" s="1"/>
  <c r="I39" i="1" s="1"/>
  <c r="D30" i="1"/>
  <c r="E30" i="1" s="1"/>
  <c r="F30" i="1" s="1"/>
  <c r="G30" i="1" s="1"/>
  <c r="H30" i="1" s="1"/>
  <c r="I30" i="1" s="1"/>
  <c r="C282" i="2"/>
  <c r="D282" i="2" s="1"/>
  <c r="E282" i="2" s="1"/>
  <c r="F282" i="2" s="1"/>
  <c r="G282" i="2" s="1"/>
  <c r="H282" i="2" s="1"/>
  <c r="I282" i="2" s="1"/>
  <c r="J282" i="2" s="1"/>
  <c r="K282" i="2" s="1"/>
  <c r="L282" i="2" s="1"/>
  <c r="C267" i="2"/>
  <c r="D267" i="2" s="1"/>
  <c r="E267" i="2" s="1"/>
  <c r="F267" i="2" s="1"/>
  <c r="G267" i="2" s="1"/>
  <c r="H267" i="2" s="1"/>
  <c r="I267" i="2" s="1"/>
  <c r="J267" i="2" s="1"/>
  <c r="C254" i="2" l="1"/>
  <c r="D254" i="2" s="1"/>
  <c r="E254" i="2" s="1"/>
  <c r="F254" i="2" s="1"/>
  <c r="G254" i="2" s="1"/>
  <c r="H254" i="2" s="1"/>
  <c r="I254" i="2" s="1"/>
  <c r="J254" i="2" s="1"/>
  <c r="K254" i="2" s="1"/>
  <c r="L254" i="2" s="1"/>
  <c r="M254" i="2" s="1"/>
  <c r="N254" i="2" s="1"/>
  <c r="D245" i="2" l="1"/>
  <c r="E245" i="2" s="1"/>
  <c r="F245" i="2" s="1"/>
  <c r="G245" i="2" s="1"/>
  <c r="H245" i="2" s="1"/>
  <c r="I245" i="2" s="1"/>
  <c r="D235" i="2"/>
  <c r="F186" i="2"/>
  <c r="G186" i="2" s="1"/>
  <c r="H186" i="2" s="1"/>
  <c r="I186" i="2" s="1"/>
  <c r="J186" i="2" s="1"/>
  <c r="F166" i="2"/>
  <c r="G166" i="2" s="1"/>
  <c r="H166" i="2" s="1"/>
  <c r="I166" i="2" s="1"/>
  <c r="J166" i="2" s="1"/>
  <c r="K166" i="2" s="1"/>
  <c r="L166" i="2" s="1"/>
  <c r="M166" i="2" s="1"/>
  <c r="E235" i="2" l="1"/>
  <c r="F235" i="2" s="1"/>
  <c r="G235" i="2" s="1"/>
  <c r="H235" i="2" s="1"/>
  <c r="I235" i="2" s="1"/>
  <c r="J235" i="2" s="1"/>
  <c r="K235" i="2" s="1"/>
  <c r="L235" i="2" s="1"/>
  <c r="B130" i="2"/>
  <c r="C130" i="2" s="1"/>
  <c r="D130" i="2" s="1"/>
  <c r="E130" i="2" s="1"/>
  <c r="F130" i="2" s="1"/>
  <c r="G130" i="2" s="1"/>
  <c r="H130" i="2" s="1"/>
  <c r="I130" i="2" s="1"/>
  <c r="J130" i="2" s="1"/>
  <c r="B102" i="2"/>
  <c r="C102" i="2" s="1"/>
  <c r="D102" i="2" s="1"/>
  <c r="E102" i="2" s="1"/>
  <c r="F102" i="2" s="1"/>
  <c r="G102" i="2" s="1"/>
  <c r="H102" i="2" s="1"/>
  <c r="I102" i="2" s="1"/>
  <c r="J102" i="2" s="1"/>
  <c r="B92" i="2"/>
  <c r="C92" i="2" s="1"/>
  <c r="D92" i="2" s="1"/>
  <c r="E92" i="2" s="1"/>
  <c r="F92" i="2" s="1"/>
  <c r="G92" i="2" s="1"/>
  <c r="H92" i="2" s="1"/>
  <c r="I92" i="2" s="1"/>
  <c r="J92" i="2" s="1"/>
  <c r="K92" i="2" s="1"/>
  <c r="L92" i="2" s="1"/>
  <c r="M92" i="2" s="1"/>
  <c r="N92" i="2" s="1"/>
  <c r="B66" i="2"/>
  <c r="C66" i="2" s="1"/>
  <c r="D66" i="2" s="1"/>
  <c r="E66" i="2" s="1"/>
  <c r="F66" i="2" s="1"/>
  <c r="G66" i="2" s="1"/>
  <c r="H66" i="2" s="1"/>
  <c r="I66" i="2" s="1"/>
  <c r="J66" i="2" s="1"/>
  <c r="K66" i="2" s="1"/>
  <c r="L66" i="2" s="1"/>
  <c r="M66" i="2" s="1"/>
  <c r="N66" i="2" s="1"/>
  <c r="B48" i="2"/>
  <c r="C48" i="2" s="1"/>
  <c r="D48" i="2" s="1"/>
  <c r="E48" i="2" s="1"/>
  <c r="F48" i="2" s="1"/>
  <c r="G48" i="2" s="1"/>
  <c r="H48" i="2" s="1"/>
  <c r="I48" i="2" s="1"/>
  <c r="J48" i="2" s="1"/>
  <c r="C37" i="2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B105" i="2" l="1"/>
  <c r="B108" i="2"/>
  <c r="B117" i="2"/>
  <c r="B104" i="2"/>
  <c r="A117" i="2"/>
  <c r="H158" i="2" l="1"/>
  <c r="L85" i="2"/>
  <c r="H247" i="2" l="1"/>
  <c r="E158" i="2"/>
  <c r="I158" i="2"/>
  <c r="H248" i="2" l="1"/>
  <c r="I247" i="2"/>
  <c r="I248" i="2" s="1"/>
  <c r="D158" i="2"/>
  <c r="M85" i="2"/>
  <c r="N85" i="2"/>
  <c r="G158" i="2" l="1"/>
  <c r="J158" i="2" s="1"/>
  <c r="I41" i="1"/>
  <c r="G41" i="1"/>
  <c r="E41" i="1"/>
  <c r="H41" i="1"/>
  <c r="C158" i="2" l="1"/>
  <c r="F158" i="2" s="1"/>
  <c r="H57" i="2"/>
  <c r="D57" i="2"/>
  <c r="H32" i="1" l="1"/>
  <c r="I32" i="1"/>
  <c r="G32" i="1"/>
  <c r="F41" i="1"/>
  <c r="E57" i="2"/>
  <c r="I57" i="2"/>
  <c r="F32" i="1" l="1"/>
  <c r="E32" i="1"/>
  <c r="J57" i="2"/>
  <c r="F57" i="2"/>
  <c r="J147" i="2" l="1"/>
  <c r="H85" i="2"/>
  <c r="J85" i="2" s="1"/>
  <c r="I85" i="2" l="1"/>
  <c r="D85" i="2"/>
  <c r="F85" i="2" s="1"/>
  <c r="F147" i="2" l="1"/>
  <c r="E147" i="2"/>
  <c r="E85" i="2"/>
</calcChain>
</file>

<file path=xl/sharedStrings.xml><?xml version="1.0" encoding="utf-8"?>
<sst xmlns="http://schemas.openxmlformats.org/spreadsheetml/2006/main" count="788" uniqueCount="303">
  <si>
    <t xml:space="preserve">до Інструкції з підготовки бюджетних запитів </t>
  </si>
  <si>
    <t xml:space="preserve">за програмно-цільовим методом головними розпорядниками </t>
  </si>
  <si>
    <t>бюджетних коштів до проекту міського бюджету на 2017 рік</t>
  </si>
  <si>
    <r>
      <t>КПКВК</t>
    </r>
    <r>
      <rPr>
        <vertAlign val="superscript"/>
        <sz val="11"/>
        <color theme="1"/>
        <rFont val="Times New Roman"/>
        <family val="1"/>
        <charset val="204"/>
      </rPr>
      <t>*</t>
    </r>
  </si>
  <si>
    <t>Найменування</t>
  </si>
  <si>
    <t>(звіт)</t>
  </si>
  <si>
    <t>2016 рік (затверджено)</t>
  </si>
  <si>
    <t>(проект)</t>
  </si>
  <si>
    <t>(прогноз)</t>
  </si>
  <si>
    <t>2019 рік</t>
  </si>
  <si>
    <t>Програма</t>
  </si>
  <si>
    <t>…</t>
  </si>
  <si>
    <t>ВСЬОГО</t>
  </si>
  <si>
    <t>(тис. грн)</t>
  </si>
  <si>
    <r>
      <t>*</t>
    </r>
    <r>
      <rPr>
        <vertAlign val="superscript"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Код програмної класифікації видатків та кредитування місцевих бюджетів, Структура якого затверджена наказом Міністерства фінансів України від 02 грудня 2014 року № 1195</t>
    </r>
  </si>
  <si>
    <t>(зі змінами).</t>
  </si>
  <si>
    <t>(підпис)</t>
  </si>
  <si>
    <t>(ініціали та прізвище)</t>
  </si>
  <si>
    <t xml:space="preserve">    (затверджено)</t>
  </si>
  <si>
    <t>(затверджено)</t>
  </si>
  <si>
    <t>________________________</t>
  </si>
  <si>
    <t>В.о. директора департаменту</t>
  </si>
  <si>
    <t>Головний спеціаліст</t>
  </si>
  <si>
    <t>В.М. Ніценко</t>
  </si>
  <si>
    <t>Н.А. Поліщук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</si>
  <si>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</si>
  <si>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</si>
  <si>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Додаток 2</t>
  </si>
  <si>
    <t>Код</t>
  </si>
  <si>
    <t>спеціаль-ний фонд</t>
  </si>
  <si>
    <t>у т.ч. бюджет розвитку</t>
  </si>
  <si>
    <t>разом</t>
  </si>
  <si>
    <t>Підпрограма 1</t>
  </si>
  <si>
    <t>Х</t>
  </si>
  <si>
    <t>Підпрограма 2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</si>
  <si>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</si>
  <si>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</si>
  <si>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</si>
  <si>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</si>
  <si>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</si>
  <si>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</si>
  <si>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</si>
  <si>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</si>
  <si>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</si>
  <si>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</si>
  <si>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</si>
  <si>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</si>
  <si>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</si>
  <si>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</si>
  <si>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</si>
  <si>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</si>
  <si>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</si>
  <si>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</si>
  <si>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</si>
  <si>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</si>
  <si>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</si>
  <si>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</si>
  <si>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>КЕКВ/ККК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</si>
  <si>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</si>
  <si>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</si>
  <si>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</si>
  <si>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</si>
  <si>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</si>
  <si>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</si>
  <si>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</si>
  <si>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</si>
  <si>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</si>
  <si>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</si>
  <si>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</si>
  <si>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Бюджетний запит на 2017 – 2019 роки додатковий, Форма 2017-3</t>
  </si>
  <si>
    <t>2. Додаткові видатки / надання кредитів загального фонду міського бюджету</t>
  </si>
  <si>
    <t xml:space="preserve">2.1. Додаткові видатки / надання кредитів загального фонду міського бюджету на 2017(плановий) рік за бюджетними програмами </t>
  </si>
  <si>
    <t>2015рік (звіт)</t>
  </si>
  <si>
    <t>2017рік (проект)</t>
  </si>
  <si>
    <t>Обґрунтування необхідності додаткових коштів загального фонду на 2017 рік</t>
  </si>
  <si>
    <t>(обов’язкове посилання на нормативний документ, відповідно до якого існує необхідність у додаткових коштах)</t>
  </si>
  <si>
    <t>необхідно додатково</t>
  </si>
  <si>
    <t>(+)</t>
  </si>
  <si>
    <t>Зміна результативних показників, які характеризують виконання бюджетної програми, у разі передбачення додаткових коштів</t>
  </si>
  <si>
    <t>2017рік (проект) в межах доведених граничних обсягів</t>
  </si>
  <si>
    <t>2017 рік (проект) зміни у разі передбачення додаткових коштів</t>
  </si>
  <si>
    <t>Завдання</t>
  </si>
  <si>
    <t>Наслідки, які настають у разі, якщо додаткові кошти не будуть передбачені у 2017 році, та альтернативні заходи, яких необхідно вжити для забезпечення виконання бюджетної програми</t>
  </si>
  <si>
    <t>Підсумковий рядок таблиці пункту 2.1</t>
  </si>
  <si>
    <t>2.2. Додаткові видатки / надання кредитів загального фонду міського бюджету на 2018 - 2019 (прогнозні) роки за бюджетними програмами</t>
  </si>
  <si>
    <t>2018рік</t>
  </si>
  <si>
    <t>Обґрунтування необхідності додаткових коштів загального фонду на 2018 - 2019 роки</t>
  </si>
  <si>
    <t>індикативні прогнозні показники</t>
  </si>
  <si>
    <t>2018 рік (прогноз) у межах доведених індикативних прогнозних показників</t>
  </si>
  <si>
    <t>2018 рік (прогноз) зміни у разі передбачення додаткових коштів</t>
  </si>
  <si>
    <t>2019 рік (прогноз) у межах доведених індикативних прогнозних показників</t>
  </si>
  <si>
    <t>2019 рік (прогноз) зміни у разі передбачення додаткових коштів</t>
  </si>
  <si>
    <t>……</t>
  </si>
  <si>
    <t>Наслідки, які настають у разі, якщо додаткові кошти не будуть передбачені  у 2018 - 2019 роках, та альтернативні заходи, яких необхідно вжити для забезпечення виконання бюджетної програми</t>
  </si>
  <si>
    <r>
      <t>Підсумковий рядок таблиці пункту 2.2</t>
    </r>
    <r>
      <rPr>
        <sz val="9"/>
        <color theme="1"/>
        <rFont val="Times New Roman"/>
        <family val="1"/>
        <charset val="204"/>
      </rPr>
      <t xml:space="preserve">  </t>
    </r>
  </si>
  <si>
    <t xml:space="preserve">(тис. грн)                                                                                                                                                                                                  </t>
  </si>
  <si>
    <t>Поточні видатки</t>
  </si>
  <si>
    <t>Оплата праці і нарахування на заробітну плату</t>
  </si>
  <si>
    <t>Використання товарів і послуг</t>
  </si>
  <si>
    <t>Капітальні видатки</t>
  </si>
  <si>
    <t>затверджено</t>
  </si>
  <si>
    <t>Інші поточні видатки</t>
  </si>
  <si>
    <r>
      <t xml:space="preserve">1.  Департамент комунального господарства та благоустрою                            </t>
    </r>
    <r>
      <rPr>
        <sz val="12"/>
        <color theme="1"/>
        <rFont val="Times New Roman"/>
        <family val="1"/>
        <charset val="204"/>
      </rPr>
      <t xml:space="preserve">(4) (1) 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</si>
  <si>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            (найменування головного розпорядника коштів міського бюджету)                                           КВК</t>
  </si>
  <si>
    <t>Головний бухгалтр</t>
  </si>
  <si>
    <t>Н.І. Кочеткова</t>
  </si>
  <si>
    <t>Головний бухгалтер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</si>
  <si>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(2)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</si>
  <si>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</si>
  <si>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</si>
  <si>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</si>
  <si>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</si>
  <si>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</si>
  <si>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N з/п</t>
  </si>
  <si>
    <t>( грн)</t>
  </si>
  <si>
    <t>N
з/п</t>
  </si>
  <si>
    <t>УСЬОГО</t>
  </si>
  <si>
    <t>разом
(5 + 6)</t>
  </si>
  <si>
    <t>разом (8+9)</t>
  </si>
  <si>
    <t>разом (11+12)</t>
  </si>
  <si>
    <t>разом (5+6)</t>
  </si>
  <si>
    <t>Найменування місцевої/регіональної програми</t>
  </si>
  <si>
    <t>разом (4+5)</t>
  </si>
  <si>
    <t>разом (7+8)</t>
  </si>
  <si>
    <t>разом (10+11)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</si>
  <si>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</si>
  <si>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</si>
  <si>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</si>
  <si>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</si>
  <si>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Зміна кредиторської заборгованості
(6 - 5)</t>
  </si>
  <si>
    <t>Бюджетні зобов’язання (4 + 6)</t>
  </si>
  <si>
    <t>(3–5)</t>
  </si>
  <si>
    <t>очікуваний обсяг взяття поточних зобов'язань
(8 - 10</t>
  </si>
  <si>
    <t>____________________</t>
  </si>
  <si>
    <t>ЗАТВЕРДЖЕНО
Наказ Міністерства фінансів України
17 липня 2015 року N 648
(у редакції наказу Міністерства фінансів України
від 17 липня 2018 року N 617)</t>
  </si>
  <si>
    <t>( грн.)</t>
  </si>
  <si>
    <t>Код Функціональної класифікації видатків та кредитування бюджету</t>
  </si>
  <si>
    <t>2021 рік</t>
  </si>
  <si>
    <t>1</t>
  </si>
  <si>
    <t>2</t>
  </si>
  <si>
    <t>9. Структура видатків на оплату праці</t>
  </si>
  <si>
    <t>в т. ч. оплата праці штатних одиниць за загальним фондом, що враховані також у спеціальному фонді</t>
  </si>
  <si>
    <t>Кошти, що передаються із загального фонду бюджету до спеціального фонду (бюджету розвитку)</t>
  </si>
  <si>
    <t>Обсяг видатків</t>
  </si>
  <si>
    <t>грн.</t>
  </si>
  <si>
    <t>од.</t>
  </si>
  <si>
    <t>%</t>
  </si>
  <si>
    <t>Розрахунковий показник</t>
  </si>
  <si>
    <t>1216020</t>
  </si>
  <si>
    <t>0620</t>
  </si>
  <si>
    <t>Надходження із загального фонду бюджету</t>
  </si>
  <si>
    <t>х</t>
  </si>
  <si>
    <t>Придбання нової техніки, контейнерів та урн, спеціального обладнання, інших основних засобів, малоцінних необоротних матеріальних активів для підприємств житлово-комунального господарства</t>
  </si>
  <si>
    <t>кількість придбаних основних засобів</t>
  </si>
  <si>
    <t>середня вартість 1 одиниці основних засобів</t>
  </si>
  <si>
    <t>відсоток закупленого обладнання до запланованої кількості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</si>
  <si>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</si>
  <si>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11.Місцеві/регіональні програми, які виконуються в межах бюджетної програми:</t>
  </si>
  <si>
    <t>2022 рік (прогноз)</t>
  </si>
  <si>
    <t>Код класифікації кредитування бюджету</t>
  </si>
  <si>
    <t xml:space="preserve">2022 рік </t>
  </si>
  <si>
    <t>Код Економічної класифікації видатків бюджету / код класифікації кредитування бюджету</t>
  </si>
  <si>
    <t>6.Витрати за кодами Економічної класифікації видатків / класифікації кредитування бюджету</t>
  </si>
  <si>
    <t>2022 рік</t>
  </si>
  <si>
    <t xml:space="preserve">         2019 рік </t>
  </si>
  <si>
    <t>2020рік</t>
  </si>
  <si>
    <t>Бюджетний запит на 2020 – 2022 роки загальний, Форма 2020-1</t>
  </si>
  <si>
    <t>рішення міської ради від 28.09.18р. №1350, зі змінами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</si>
  <si>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</si>
  <si>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03363988</t>
  </si>
  <si>
    <t>(код ЄДРПОУ)</t>
  </si>
  <si>
    <t>02536000000</t>
  </si>
  <si>
    <t>(код бюджету)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</si>
  <si>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</si>
  <si>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</si>
  <si>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2019 рік (звіт)</t>
  </si>
  <si>
    <t>2020 рік (затверджено)</t>
  </si>
  <si>
    <t>2021 рік (проект)</t>
  </si>
  <si>
    <t>2023 рік (прогноз)</t>
  </si>
  <si>
    <t>Ціль державної політики 1</t>
  </si>
  <si>
    <t>Ціль державної політики 2</t>
  </si>
  <si>
    <t>4. Розподіл граничного обсягу видатків бюджету та надання кредиту  з бюджету загального фонду місцевого бюджету 2021 - 2023 роки за бюджетними програмами: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</si>
  <si>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</si>
  <si>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</si>
  <si>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</si>
  <si>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2023 рік</t>
  </si>
  <si>
    <t>Номер цілі державної політики</t>
  </si>
  <si>
    <t>5. Розподіл граничного обсягу видатків бюджету та надання кредитів з бюджету спеціального фонду  місцевого бюджету  на 2021 - 2023 роки за бюджетними програмами:</t>
  </si>
  <si>
    <t>Департамент міського господарства - Забезпечення функціонування підприємств, установ та організацій, що виробляють, виконують та/або надають житлово-комунальні послуги</t>
  </si>
  <si>
    <t>Заступник  директора департаменту</t>
  </si>
  <si>
    <t>В.Ю. Місецький</t>
  </si>
  <si>
    <t>(найменування головного розпорядника коштів бюджету)           код Типової відомчої класифікації видатків та кредитування місцевих бюджетів</t>
  </si>
  <si>
    <t>(найменування відповідального виконавця )                                                         код Типової відомчої класифікації видатків та кредитування місцевих бюджетів</t>
  </si>
  <si>
    <t>3.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</si>
  <si>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</si>
  <si>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</si>
  <si>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</si>
  <si>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</si>
  <si>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b. завдання бюджетної програми;</t>
  </si>
  <si>
    <r>
      <t>c.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2"/>
        <color theme="1"/>
        <rFont val="Times New Roman"/>
        <family val="1"/>
        <charset val="204"/>
      </rPr>
      <t xml:space="preserve">підстави реалізації бюджетної програми </t>
    </r>
  </si>
  <si>
    <t>Найменування об'єкта відповідно до проектно-кошторисної документації</t>
  </si>
  <si>
    <t>ДОДАТОК №2</t>
  </si>
  <si>
    <t>2020 рік (звіт)</t>
  </si>
  <si>
    <t>2021 рік (затверджено)</t>
  </si>
  <si>
    <t>2022 рік (проект)</t>
  </si>
  <si>
    <t>2024 рік (прогноз)</t>
  </si>
  <si>
    <t xml:space="preserve">2024 рік </t>
  </si>
  <si>
    <t>Директор  департаменту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</si>
  <si>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</si>
  <si>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ЗАТВЕРДЖЕНО
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
від 17 липня 2018 року N 617)</t>
  </si>
  <si>
    <t>Бюджетний запит на 2022 – 2024 роки загальний, Форма 2022-1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</si>
  <si>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</si>
  <si>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 xml:space="preserve">         2020 рік </t>
  </si>
  <si>
    <t>2021рік</t>
  </si>
  <si>
    <t>2024 рік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</si>
  <si>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</si>
  <si>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 xml:space="preserve">2020 рік </t>
  </si>
  <si>
    <t>Ддиректор департаменту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</si>
  <si>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</si>
  <si>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2.     Департамент міського господарства  Вінницької міської ради________                     </t>
    </r>
    <r>
      <rPr>
        <sz val="12"/>
        <color theme="1"/>
        <rFont val="Times New Roman"/>
        <family val="1"/>
        <charset val="204"/>
      </rPr>
      <t>(_1_) (_3_) (_1_)</t>
    </r>
  </si>
  <si>
    <t xml:space="preserve"> (1) (3)  </t>
  </si>
  <si>
    <t>Програма  розвитку та утримання житлово-комунального господарства Вінницької міської  територіальної громади на 2019-2024 рр</t>
  </si>
  <si>
    <t>Ціль державної політики 1. Забезпечення сталої роботи  житлово-комунального господарства</t>
  </si>
  <si>
    <r>
      <t xml:space="preserve">2. Мета діяльності головного розпорядника коштів місцевого бюджету - </t>
    </r>
    <r>
      <rPr>
        <b/>
        <u/>
        <sz val="12"/>
        <color theme="1"/>
        <rFont val="Times New Roman"/>
        <family val="1"/>
        <charset val="204"/>
      </rPr>
      <t>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  </r>
  </si>
  <si>
    <t>Організація благоустрою населених пунктів</t>
  </si>
  <si>
    <t>капітальний ремонт благоустрою прибудинкових територій із заміною інженерних мереж</t>
  </si>
  <si>
    <t>кількість прибудинкових територій, на яких планується капітальний ремонт</t>
  </si>
  <si>
    <t>3</t>
  </si>
  <si>
    <t>середня вартість капітального ремонту одного об'єкту прибудинкової території</t>
  </si>
  <si>
    <t>рівень готовності прибудинкових територій, на яких планується капітальний ремонт</t>
  </si>
  <si>
    <t>розрахунок показників</t>
  </si>
  <si>
    <t xml:space="preserve"> в т.ч. </t>
  </si>
  <si>
    <t>розрахункові показники</t>
  </si>
  <si>
    <t>розрахунок до проекту  бюджету ВМТГ</t>
  </si>
  <si>
    <t>2025 рік (прогноз)</t>
  </si>
  <si>
    <t xml:space="preserve">2025 рік </t>
  </si>
  <si>
    <t>Кредиторська заборгованість на 01.01.2022</t>
  </si>
  <si>
    <t>Дебіторська заборгованість на 01.01.2022</t>
  </si>
  <si>
    <t>(ім'я та прізвище)</t>
  </si>
  <si>
    <t>разом (3+4)</t>
  </si>
  <si>
    <t>6012</t>
  </si>
  <si>
    <t>Забезпечення діяльності з виробництва, транспортування, постачання теплової енергії</t>
  </si>
  <si>
    <r>
      <t>а.</t>
    </r>
    <r>
      <rPr>
        <b/>
        <sz val="7"/>
        <color theme="1"/>
        <rFont val="Times New Roman"/>
        <family val="1"/>
        <charset val="204"/>
      </rPr>
      <t>  </t>
    </r>
    <r>
      <rPr>
        <b/>
        <sz val="12"/>
        <color theme="1"/>
        <rFont val="Times New Roman"/>
        <family val="1"/>
        <charset val="204"/>
      </rPr>
      <t xml:space="preserve"> мета бюджетної програми, строки її реалізації - </t>
    </r>
    <r>
      <rPr>
        <b/>
        <i/>
        <sz val="12"/>
        <color theme="1"/>
        <rFont val="Times New Roman"/>
        <family val="1"/>
        <charset val="204"/>
      </rPr>
      <t>Покращення якості надання послуг теплопостачання</t>
    </r>
  </si>
  <si>
    <t>Надання фінансової підтримки  КП  ВМР "Вінницяміськтеплоенерго"</t>
  </si>
  <si>
    <t>Поточні трансферти</t>
  </si>
  <si>
    <t>Субсидії та поточні трансферти підприємствам (установам, організаціям)</t>
  </si>
  <si>
    <t xml:space="preserve">загальний фонд </t>
  </si>
  <si>
    <t>Завдання 1 Надання фінансової підтримки  КП  ВМР "Вінницяміськтеплоенерго"</t>
  </si>
  <si>
    <t>Витрати підприємства всього</t>
  </si>
  <si>
    <t>Витрати підприємства на реалізовану теплову енергію</t>
  </si>
  <si>
    <t>Обсяг фінансової підтримки  з бюджету</t>
  </si>
  <si>
    <t>Фінансовий план підприємства</t>
  </si>
  <si>
    <t>Довідка  КП ВМР "Вінницяміськтеплоенерго"</t>
  </si>
  <si>
    <t>Рішення міської ради  "Про  бюджет Вінницької міської  територіальної громади на відповідний  рік"</t>
  </si>
  <si>
    <t>Обсяг реалізованої теплової енергії</t>
  </si>
  <si>
    <t>Гкал</t>
  </si>
  <si>
    <t>Середні витрати на 1 Гкал реалізованої теплової енергії</t>
  </si>
  <si>
    <t>розрахунок</t>
  </si>
  <si>
    <t xml:space="preserve">Динаміка середніх витрат на 1 Гкал реалізованої теплової енергії в порівнянні з попереднім роком </t>
  </si>
  <si>
    <t>Відсоток дотаційності підприємства з бюджету</t>
  </si>
  <si>
    <t>Бюджетний запит на 2024 – 2026 роки індивідуальний, Форма 2024-2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</si>
  <si>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2024 - 2026 роки </t>
    </r>
  </si>
  <si>
    <r>
      <t>a.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2022 - 2024 роках</t>
    </r>
  </si>
  <si>
    <t>2022 рік (звіт)</t>
  </si>
  <si>
    <t>2024 рік (проєкт)</t>
  </si>
  <si>
    <t>2023 рік (затверджено)</t>
  </si>
  <si>
    <r>
      <rPr>
        <b/>
        <sz val="8"/>
        <color theme="1"/>
        <rFont val="Times New Roman"/>
        <family val="1"/>
        <charset val="204"/>
      </rPr>
      <t xml:space="preserve">b.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2025 - 2026 роках</t>
    </r>
  </si>
  <si>
    <t>2026 рік (прогноз)</t>
  </si>
  <si>
    <t>1) видатки за кодами Економічної класифікації видатків бюджету у 2022- 2024 роках</t>
  </si>
  <si>
    <t>2024 рік (проект)</t>
  </si>
  <si>
    <t>2) надання кредитів за кодами Класифікації кредитування бюджету у 2022 - 2024 роках</t>
  </si>
  <si>
    <t>3)видатки за кодами економічної класифікації видатків бюджету у 2025 - 2026 роках</t>
  </si>
  <si>
    <t>4) надання кредитів за кодами Класифікації кредитування бюджету у 2025 - 2026 роках</t>
  </si>
  <si>
    <t>1) витрати за напрямами використання бюджетних коштів у 2022 - 2024 роках</t>
  </si>
  <si>
    <t>2022рік (звіт)</t>
  </si>
  <si>
    <t>2) витрати за напрямами використання бюджетних коштів у 2025 - 2026 роках</t>
  </si>
  <si>
    <t>1) результативні показники бюджетної програми у 2022 - 2024 роках</t>
  </si>
  <si>
    <t>2) результативні показники бюджетної програми у 2025- 2026 роках</t>
  </si>
  <si>
    <t>2023 рік (план)</t>
  </si>
  <si>
    <t xml:space="preserve">2026 рік </t>
  </si>
  <si>
    <t>1) місцеві/регіональні програми, які виконуються в межах бюджетної програми у 2022 - 2024 роках</t>
  </si>
  <si>
    <t>2) місцеві/регіональні програми, які виконуються в межах бюджетної програми у 2025 - 2026 роках</t>
  </si>
  <si>
    <t>12. Об'єкти,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</si>
  <si>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2023 році, обґрунтування необхідності передбачення витрат на 2024 - 2026 роки.</t>
  </si>
  <si>
    <t>14. Бюджетні зобов’язання у 2022 - 2024 роках</t>
  </si>
  <si>
    <t>1) кредиторська заборгованість бюджету у 2022 (звітному) році</t>
  </si>
  <si>
    <t>Кредиторська заборгованість на 01.01.2023</t>
  </si>
  <si>
    <t xml:space="preserve">2) кредиторська заборгованість бюджету Вінницької міської  територіальної громади у 2023 - 2024 (поточному та плановому) роках </t>
  </si>
  <si>
    <t>кредиторська заборгованість на 01.01.2023</t>
  </si>
  <si>
    <t>можлива кредиторська заборгованість на 01.01.2024
(4 - 5 - 6)</t>
  </si>
  <si>
    <t xml:space="preserve">3) дебіторська заборгованість у 2022 - 2023 (звітному та поточному) роках:                                                                               </t>
  </si>
  <si>
    <t>Дебіторська заборгованість на 01.01.2023</t>
  </si>
  <si>
    <t>Очікувана 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</si>
  <si>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</si>
  <si>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унаслідок використання коштів спеціального фонду бюджету у 2022 році, та очікувані результати у 2023 році.</t>
  </si>
  <si>
    <t>Роман ФУРМАН</t>
  </si>
  <si>
    <t>Наталія КОЧЕТКОВА</t>
  </si>
  <si>
    <t>Фінансова підтримка КП ВМР Вінницяміськтеплоенерго у 2023 році дала можливість провести розрахунки по розподілу газу та розрахунки по реструктуризації заборгованості за спожитий газ на загальну суму  196 448 522 грн., а також провести розрахунки за спожиту електро енепргію на суму 15 551 478 грн. Виділення  асигнувань у 2024 році та в наступні роки  дасть можливість провести розрахунки за газ та електроенергію,що підвищить якість та кількість наданих  послуг з теплопостачання.</t>
  </si>
  <si>
    <t xml:space="preserve">рішення міської ради </t>
  </si>
  <si>
    <t xml:space="preserve">Програма  розвитку та утримання житлово-комунального господарства Вінницької міської  територіальної громади </t>
  </si>
  <si>
    <t>загальний  фонд</t>
  </si>
  <si>
    <t>спеціальний  фонд</t>
  </si>
  <si>
    <t xml:space="preserve">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відповідній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 міської ради "Про  бюджет Вінницької міської  територіальної громади на відповідний рік";                                                                                                                                                                                                                                                                                                                                                          Програма  розвитку та утримання житлово-комунального господарства Вінницької міської  територіальної громади на 2019-2024 рр. (рішення міської ради від 28.09.2018р. №1350, зі змінами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11.09.2022 № 21 "Про затвердження Інструкції з підготовки бюджетних запитів на 2024-2026 роки головними розпорядниками бюджетних коштів до проєкту бюджету Вінницької міської  територіальної громади на 2024 рік  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</si>
</sst>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Arial"/>
      <family val="2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/>
  </cellStyleXfs>
  <cellXfs count="39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0" xfId="0" applyFont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0" fillId="0" borderId="0" xfId="0" applyFill="1"/>
    <xf numFmtId="0" fontId="25" fillId="0" borderId="0" xfId="0" applyFont="1" applyFill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top" wrapText="1"/>
    </xf>
    <xf numFmtId="0" fontId="30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8" fillId="0" borderId="0" xfId="0" applyFont="1" applyFill="1"/>
    <xf numFmtId="0" fontId="29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2" fillId="0" borderId="0" xfId="0" applyFont="1" applyFill="1" applyAlignment="1">
      <alignment horizontal="left" vertical="center" indent="2"/>
    </xf>
    <xf numFmtId="0" fontId="33" fillId="0" borderId="0" xfId="0" applyFont="1" applyFill="1"/>
    <xf numFmtId="0" fontId="33" fillId="0" borderId="23" xfId="0" applyFont="1" applyFill="1" applyBorder="1"/>
    <xf numFmtId="0" fontId="13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6" fillId="0" borderId="0" xfId="0" applyFont="1" applyFill="1"/>
    <xf numFmtId="0" fontId="19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7" fillId="0" borderId="0" xfId="0" applyFont="1" applyFill="1"/>
    <xf numFmtId="0" fontId="5" fillId="0" borderId="27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10" fillId="0" borderId="27" xfId="0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10" fillId="0" borderId="27" xfId="0" applyNumberFormat="1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vertical="top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" fontId="10" fillId="0" borderId="22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23" xfId="0" applyNumberFormat="1" applyFont="1" applyBorder="1"/>
    <xf numFmtId="49" fontId="43" fillId="0" borderId="23" xfId="0" applyNumberFormat="1" applyFont="1" applyBorder="1"/>
    <xf numFmtId="0" fontId="3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6" fillId="0" borderId="22" xfId="0" applyFont="1" applyBorder="1" applyAlignment="1">
      <alignment horizontal="center"/>
    </xf>
    <xf numFmtId="3" fontId="9" fillId="2" borderId="22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justify" vertical="center"/>
    </xf>
    <xf numFmtId="0" fontId="46" fillId="0" borderId="0" xfId="0" applyFont="1" applyFill="1"/>
    <xf numFmtId="0" fontId="33" fillId="0" borderId="0" xfId="0" applyFont="1" applyFill="1" applyBorder="1"/>
    <xf numFmtId="0" fontId="6" fillId="0" borderId="0" xfId="0" applyFont="1"/>
    <xf numFmtId="0" fontId="47" fillId="0" borderId="23" xfId="0" applyFont="1" applyBorder="1" applyAlignment="1">
      <alignment horizontal="center"/>
    </xf>
    <xf numFmtId="49" fontId="47" fillId="0" borderId="2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48" fillId="0" borderId="22" xfId="0" applyFont="1" applyFill="1" applyBorder="1" applyAlignment="1">
      <alignment horizontal="left" vertical="center" wrapText="1"/>
    </xf>
    <xf numFmtId="0" fontId="48" fillId="0" borderId="22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justify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vertical="top" wrapText="1"/>
    </xf>
    <xf numFmtId="0" fontId="31" fillId="0" borderId="28" xfId="0" applyFont="1" applyFill="1" applyBorder="1" applyAlignment="1">
      <alignment vertical="top" wrapText="1"/>
    </xf>
    <xf numFmtId="0" fontId="38" fillId="0" borderId="22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horizontal="center" vertical="center" wrapText="1"/>
    </xf>
    <xf numFmtId="3" fontId="38" fillId="0" borderId="22" xfId="0" applyNumberFormat="1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 wrapText="1"/>
    </xf>
    <xf numFmtId="3" fontId="38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/>
    <xf numFmtId="3" fontId="9" fillId="0" borderId="22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31" fillId="0" borderId="22" xfId="0" applyFont="1" applyFill="1" applyBorder="1" applyAlignment="1">
      <alignment vertical="top" wrapText="1"/>
    </xf>
    <xf numFmtId="0" fontId="5" fillId="0" borderId="22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justify" vertical="top" wrapText="1"/>
    </xf>
    <xf numFmtId="0" fontId="22" fillId="0" borderId="22" xfId="0" applyFont="1" applyFill="1" applyBorder="1" applyAlignment="1">
      <alignment vertical="center" wrapText="1"/>
    </xf>
    <xf numFmtId="0" fontId="20" fillId="0" borderId="22" xfId="0" applyFont="1" applyFill="1" applyBorder="1"/>
    <xf numFmtId="3" fontId="5" fillId="0" borderId="22" xfId="0" applyNumberFormat="1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vertical="top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43" fillId="0" borderId="22" xfId="0" applyFont="1" applyBorder="1" applyAlignment="1">
      <alignment vertical="center" wrapText="1"/>
    </xf>
    <xf numFmtId="3" fontId="43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9" fontId="10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justify" vertical="center" wrapText="1"/>
    </xf>
    <xf numFmtId="0" fontId="0" fillId="0" borderId="22" xfId="0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2" fillId="0" borderId="22" xfId="0" applyFont="1" applyFill="1" applyBorder="1" applyAlignment="1">
      <alignment horizontal="center" vertical="top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51" fillId="0" borderId="22" xfId="0" applyFont="1" applyFill="1" applyBorder="1" applyAlignment="1">
      <alignment horizontal="center"/>
    </xf>
    <xf numFmtId="4" fontId="9" fillId="0" borderId="22" xfId="0" applyNumberFormat="1" applyFont="1" applyFill="1" applyBorder="1" applyAlignment="1">
      <alignment horizontal="center" vertical="center" wrapText="1"/>
    </xf>
    <xf numFmtId="4" fontId="9" fillId="2" borderId="22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21" fillId="0" borderId="22" xfId="0" applyNumberFormat="1" applyFont="1" applyFill="1" applyBorder="1" applyAlignment="1">
      <alignment horizontal="center" vertical="center" wrapText="1"/>
    </xf>
    <xf numFmtId="4" fontId="10" fillId="0" borderId="22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32" fillId="0" borderId="27" xfId="0" applyFont="1" applyFill="1" applyBorder="1" applyAlignment="1">
      <alignment horizontal="left" vertical="top" wrapText="1"/>
    </xf>
    <xf numFmtId="3" fontId="5" fillId="0" borderId="22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left" vertical="center"/>
    </xf>
    <xf numFmtId="3" fontId="5" fillId="0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 wrapText="1"/>
    </xf>
    <xf numFmtId="3" fontId="34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/>
    </xf>
    <xf numFmtId="3" fontId="18" fillId="0" borderId="22" xfId="0" applyNumberFormat="1" applyFont="1" applyFill="1" applyBorder="1" applyAlignment="1">
      <alignment horizontal="center" vertical="center" wrapText="1"/>
    </xf>
    <xf numFmtId="3" fontId="5" fillId="0" borderId="27" xfId="0" applyNumberFormat="1" applyFont="1" applyFill="1" applyBorder="1" applyAlignment="1">
      <alignment horizontal="center" vertical="center" wrapText="1"/>
    </xf>
    <xf numFmtId="4" fontId="21" fillId="0" borderId="27" xfId="0" applyNumberFormat="1" applyFont="1" applyFill="1" applyBorder="1" applyAlignment="1">
      <alignment horizontal="center" vertical="center" wrapText="1"/>
    </xf>
    <xf numFmtId="3" fontId="21" fillId="0" borderId="27" xfId="0" applyNumberFormat="1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vertical="top" wrapText="1"/>
    </xf>
    <xf numFmtId="0" fontId="31" fillId="0" borderId="23" xfId="0" applyFont="1" applyFill="1" applyBorder="1" applyAlignment="1">
      <alignment vertical="top" wrapText="1"/>
    </xf>
    <xf numFmtId="164" fontId="6" fillId="0" borderId="27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53" fillId="0" borderId="22" xfId="0" applyNumberFormat="1" applyFont="1" applyFill="1" applyBorder="1" applyAlignment="1">
      <alignment horizontal="center" vertical="center" wrapText="1"/>
    </xf>
    <xf numFmtId="3" fontId="51" fillId="0" borderId="27" xfId="0" applyNumberFormat="1" applyFont="1" applyFill="1" applyBorder="1" applyAlignment="1">
      <alignment horizontal="center" vertical="center" wrapText="1"/>
    </xf>
    <xf numFmtId="3" fontId="51" fillId="0" borderId="22" xfId="0" applyNumberFormat="1" applyFont="1" applyFill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164" fontId="51" fillId="0" borderId="22" xfId="0" applyNumberFormat="1" applyFont="1" applyFill="1" applyBorder="1" applyAlignment="1">
      <alignment horizontal="center" vertical="center" wrapText="1"/>
    </xf>
    <xf numFmtId="3" fontId="51" fillId="0" borderId="27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horizontal="left" vertical="center"/>
    </xf>
    <xf numFmtId="164" fontId="51" fillId="0" borderId="27" xfId="0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/>
    </xf>
    <xf numFmtId="0" fontId="36" fillId="0" borderId="0" xfId="0" applyFont="1" applyFill="1" applyAlignment="1">
      <alignment horizontal="left" vertical="center"/>
    </xf>
    <xf numFmtId="0" fontId="18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47" fillId="0" borderId="0" xfId="0" applyFont="1" applyBorder="1" applyAlignment="1">
      <alignment horizontal="left" wrapText="1"/>
    </xf>
    <xf numFmtId="0" fontId="49" fillId="0" borderId="0" xfId="0" applyFont="1" applyFill="1" applyAlignment="1">
      <alignment horizontal="left" wrapText="1"/>
    </xf>
    <xf numFmtId="3" fontId="21" fillId="0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textRotation="90" wrapText="1"/>
    </xf>
    <xf numFmtId="0" fontId="27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5" fillId="0" borderId="22" xfId="0" applyFont="1" applyFill="1" applyBorder="1" applyAlignment="1">
      <alignment horizontal="left" vertical="center" wrapText="1"/>
    </xf>
    <xf numFmtId="0" fontId="30" fillId="0" borderId="29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30" fillId="0" borderId="25" xfId="0" applyFont="1" applyFill="1" applyBorder="1" applyAlignment="1">
      <alignment horizontal="left" vertical="center" wrapText="1"/>
    </xf>
    <xf numFmtId="0" fontId="43" fillId="0" borderId="0" xfId="0" applyFont="1" applyFill="1" applyAlignment="1">
      <alignment horizontal="left" vertical="top" wrapText="1"/>
    </xf>
    <xf numFmtId="0" fontId="18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31" zoomScaleNormal="100" zoomScaleSheetLayoutView="86" workbookViewId="0">
      <selection activeCell="H40" sqref="H40"/>
    </sheetView>
  </sheetViews>
  <sheetFormatPr defaultRowHeight="15" x14ac:dyDescent="0.25"/>
  <cols>
    <col min="1" max="1" width="17.85546875" customWidth="1"/>
    <col min="2" max="2" width="35.42578125" customWidth="1"/>
    <col min="3" max="3" width="14.7109375" customWidth="1"/>
    <col min="4" max="4" width="16.4257812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</cols>
  <sheetData>
    <row r="1" spans="1:12" ht="15.75" customHeight="1" x14ac:dyDescent="0.25">
      <c r="A1" s="299" t="s">
        <v>134</v>
      </c>
      <c r="B1" s="299"/>
      <c r="C1" s="299"/>
      <c r="D1" s="299"/>
      <c r="E1" s="299"/>
      <c r="F1" s="299"/>
      <c r="G1" s="299"/>
      <c r="H1" s="299"/>
      <c r="I1" s="299"/>
    </row>
    <row r="2" spans="1:12" ht="15.75" customHeight="1" x14ac:dyDescent="0.25">
      <c r="A2" s="299"/>
      <c r="B2" s="299"/>
      <c r="C2" s="299"/>
      <c r="D2" s="299"/>
      <c r="E2" s="299"/>
      <c r="F2" s="299"/>
      <c r="G2" s="299"/>
      <c r="H2" s="299"/>
      <c r="I2" s="299"/>
    </row>
    <row r="3" spans="1:12" ht="15.75" customHeight="1" x14ac:dyDescent="0.25">
      <c r="A3" s="299"/>
      <c r="B3" s="299"/>
      <c r="C3" s="299"/>
      <c r="D3" s="299"/>
      <c r="E3" s="299"/>
      <c r="F3" s="299"/>
      <c r="G3" s="299"/>
      <c r="H3" s="299"/>
      <c r="I3" s="299"/>
    </row>
    <row r="4" spans="1:12" ht="15.75" customHeight="1" x14ac:dyDescent="0.25">
      <c r="A4" s="299"/>
      <c r="B4" s="299"/>
      <c r="C4" s="299"/>
      <c r="D4" s="299"/>
      <c r="E4" s="299"/>
      <c r="F4" s="299"/>
      <c r="G4" s="299"/>
      <c r="H4" s="299"/>
      <c r="I4" s="299"/>
    </row>
    <row r="5" spans="1:12" ht="15.75" customHeight="1" x14ac:dyDescent="0.25">
      <c r="A5" s="299"/>
      <c r="B5" s="299"/>
      <c r="C5" s="299"/>
      <c r="D5" s="299"/>
      <c r="E5" s="299"/>
      <c r="F5" s="299"/>
      <c r="G5" s="299"/>
      <c r="H5" s="299"/>
      <c r="I5" s="299"/>
    </row>
    <row r="6" spans="1:12" ht="15.75" x14ac:dyDescent="0.25">
      <c r="A6" s="2"/>
    </row>
    <row r="7" spans="1:12" ht="15.75" x14ac:dyDescent="0.25">
      <c r="A7" s="2"/>
    </row>
    <row r="8" spans="1:12" ht="18.75" x14ac:dyDescent="0.25">
      <c r="A8" s="296" t="s">
        <v>166</v>
      </c>
      <c r="B8" s="296"/>
      <c r="C8" s="296"/>
      <c r="D8" s="296"/>
      <c r="E8" s="296"/>
      <c r="F8" s="296"/>
      <c r="G8" s="296"/>
      <c r="H8" s="296"/>
      <c r="I8" s="296"/>
    </row>
    <row r="9" spans="1:12" ht="15.75" x14ac:dyDescent="0.25">
      <c r="A9" s="2"/>
    </row>
    <row r="10" spans="1:12" ht="15.75" x14ac:dyDescent="0.25">
      <c r="A10" s="2"/>
    </row>
    <row r="11" spans="1:12" ht="15.75" x14ac:dyDescent="0.25">
      <c r="A11" s="4" t="s">
        <v>107</v>
      </c>
      <c r="H11" s="146" t="s">
        <v>169</v>
      </c>
      <c r="I11" s="147" t="s">
        <v>171</v>
      </c>
    </row>
    <row r="12" spans="1:12" x14ac:dyDescent="0.25">
      <c r="A12" s="18" t="s">
        <v>168</v>
      </c>
      <c r="B12" s="19"/>
      <c r="C12" s="19"/>
      <c r="D12" s="19"/>
      <c r="E12" s="19"/>
      <c r="F12" s="19"/>
      <c r="G12" s="19"/>
      <c r="H12" s="18" t="s">
        <v>170</v>
      </c>
      <c r="I12" s="148" t="s">
        <v>172</v>
      </c>
      <c r="J12" s="19"/>
      <c r="K12" s="19"/>
      <c r="L12" s="19"/>
    </row>
    <row r="13" spans="1:12" ht="15.75" x14ac:dyDescent="0.25">
      <c r="A13" s="1"/>
    </row>
    <row r="14" spans="1:12" ht="53.25" customHeight="1" x14ac:dyDescent="0.25">
      <c r="A14" s="297" t="s">
        <v>223</v>
      </c>
      <c r="B14" s="297"/>
      <c r="C14" s="297"/>
      <c r="D14" s="297"/>
      <c r="E14" s="297"/>
      <c r="F14" s="297"/>
      <c r="G14" s="297"/>
      <c r="H14" s="297"/>
      <c r="I14" s="297"/>
    </row>
    <row r="15" spans="1:12" ht="34.5" customHeight="1" x14ac:dyDescent="0.25">
      <c r="A15" s="297" t="s">
        <v>173</v>
      </c>
      <c r="B15" s="297"/>
      <c r="C15" s="297"/>
      <c r="D15" s="297"/>
      <c r="E15" s="297"/>
      <c r="F15" s="297"/>
      <c r="G15" s="297"/>
      <c r="H15" s="297"/>
      <c r="I15" s="297"/>
    </row>
    <row r="16" spans="1:12" ht="18.75" customHeight="1" x14ac:dyDescent="0.25">
      <c r="A16" s="143"/>
      <c r="B16" s="143"/>
      <c r="C16" s="143"/>
      <c r="D16" s="143"/>
      <c r="E16" s="143"/>
      <c r="F16" s="143"/>
      <c r="G16" s="143"/>
      <c r="H16" s="143"/>
      <c r="I16" s="143"/>
    </row>
    <row r="17" spans="1:10" ht="24.75" customHeight="1" x14ac:dyDescent="0.25">
      <c r="A17" s="300" t="s">
        <v>174</v>
      </c>
      <c r="B17" s="300"/>
      <c r="C17" s="300" t="s">
        <v>42</v>
      </c>
      <c r="D17" s="300"/>
      <c r="E17" s="149" t="s">
        <v>175</v>
      </c>
      <c r="F17" s="149" t="s">
        <v>176</v>
      </c>
      <c r="G17" s="149" t="s">
        <v>177</v>
      </c>
      <c r="H17" s="149" t="s">
        <v>158</v>
      </c>
      <c r="I17" s="149" t="s">
        <v>178</v>
      </c>
    </row>
    <row r="18" spans="1:10" ht="18.75" customHeight="1" x14ac:dyDescent="0.25">
      <c r="A18" s="301">
        <v>1</v>
      </c>
      <c r="B18" s="302"/>
      <c r="C18" s="303">
        <v>2</v>
      </c>
      <c r="D18" s="304"/>
      <c r="E18" s="150">
        <v>3</v>
      </c>
      <c r="F18" s="150">
        <v>4</v>
      </c>
      <c r="G18" s="150">
        <v>5</v>
      </c>
      <c r="H18" s="150">
        <v>6</v>
      </c>
      <c r="I18" s="150">
        <v>7</v>
      </c>
    </row>
    <row r="19" spans="1:10" ht="15" customHeight="1" x14ac:dyDescent="0.25">
      <c r="A19" s="301" t="s">
        <v>179</v>
      </c>
      <c r="B19" s="305"/>
      <c r="C19" s="305"/>
      <c r="D19" s="305"/>
      <c r="E19" s="305"/>
      <c r="F19" s="305"/>
      <c r="G19" s="305"/>
      <c r="H19" s="305"/>
      <c r="I19" s="302"/>
    </row>
    <row r="20" spans="1:10" ht="18.75" customHeight="1" x14ac:dyDescent="0.25">
      <c r="A20" s="301"/>
      <c r="B20" s="302"/>
      <c r="C20" s="306"/>
      <c r="D20" s="307"/>
      <c r="E20" s="151"/>
      <c r="F20" s="151"/>
      <c r="G20" s="151"/>
      <c r="H20" s="151"/>
      <c r="I20" s="151"/>
    </row>
    <row r="21" spans="1:10" ht="18.75" customHeight="1" x14ac:dyDescent="0.25">
      <c r="A21" s="301"/>
      <c r="B21" s="302"/>
      <c r="C21" s="306"/>
      <c r="D21" s="307"/>
      <c r="E21" s="151"/>
      <c r="F21" s="151"/>
      <c r="G21" s="151"/>
      <c r="H21" s="151"/>
      <c r="I21" s="151"/>
    </row>
    <row r="22" spans="1:10" ht="24.75" customHeight="1" x14ac:dyDescent="0.25">
      <c r="A22" s="301" t="s">
        <v>180</v>
      </c>
      <c r="B22" s="305"/>
      <c r="C22" s="305"/>
      <c r="D22" s="305"/>
      <c r="E22" s="305"/>
      <c r="F22" s="305"/>
      <c r="G22" s="305"/>
      <c r="H22" s="305"/>
      <c r="I22" s="302"/>
    </row>
    <row r="23" spans="1:10" ht="17.25" customHeight="1" x14ac:dyDescent="0.25">
      <c r="A23" s="152"/>
      <c r="B23" s="152"/>
      <c r="C23" s="152"/>
      <c r="D23" s="152"/>
      <c r="E23" s="152"/>
      <c r="F23" s="152"/>
      <c r="G23" s="152"/>
      <c r="H23" s="152"/>
      <c r="I23" s="152"/>
    </row>
    <row r="24" spans="1:10" ht="14.25" customHeight="1" x14ac:dyDescent="0.25">
      <c r="A24" s="153"/>
      <c r="B24" s="151"/>
      <c r="C24" s="151"/>
      <c r="D24" s="151"/>
      <c r="E24" s="151"/>
      <c r="F24" s="151"/>
      <c r="G24" s="151"/>
      <c r="H24" s="151"/>
      <c r="I24" s="151"/>
    </row>
    <row r="25" spans="1:10" ht="14.25" customHeight="1" x14ac:dyDescent="0.25">
      <c r="A25" s="154"/>
      <c r="B25" s="155"/>
      <c r="C25" s="155"/>
      <c r="D25" s="155"/>
      <c r="E25" s="155"/>
      <c r="F25" s="155"/>
      <c r="G25" s="155"/>
      <c r="H25" s="155"/>
      <c r="I25" s="155"/>
    </row>
    <row r="26" spans="1:10" ht="35.25" customHeight="1" x14ac:dyDescent="0.25">
      <c r="A26" s="297" t="s">
        <v>181</v>
      </c>
      <c r="B26" s="297"/>
      <c r="C26" s="297"/>
      <c r="D26" s="297"/>
      <c r="E26" s="297"/>
      <c r="F26" s="297"/>
      <c r="G26" s="297"/>
      <c r="H26" s="297"/>
      <c r="I26" s="297"/>
    </row>
    <row r="27" spans="1:10" ht="15.75" thickBot="1" x14ac:dyDescent="0.3">
      <c r="A27" s="298" t="s">
        <v>135</v>
      </c>
      <c r="B27" s="298"/>
      <c r="C27" s="298"/>
      <c r="D27" s="298"/>
      <c r="E27" s="298"/>
      <c r="F27" s="298"/>
      <c r="G27" s="298"/>
      <c r="H27" s="298"/>
      <c r="I27" s="298"/>
    </row>
    <row r="28" spans="1:10" ht="27" customHeight="1" x14ac:dyDescent="0.25">
      <c r="A28" s="309" t="s">
        <v>184</v>
      </c>
      <c r="B28" s="309" t="s">
        <v>182</v>
      </c>
      <c r="C28" s="311" t="s">
        <v>136</v>
      </c>
      <c r="D28" s="313" t="s">
        <v>183</v>
      </c>
      <c r="E28" s="20" t="s">
        <v>164</v>
      </c>
      <c r="F28" s="7" t="s">
        <v>165</v>
      </c>
      <c r="G28" s="7" t="s">
        <v>137</v>
      </c>
      <c r="H28" s="7" t="s">
        <v>163</v>
      </c>
      <c r="I28" s="156" t="s">
        <v>185</v>
      </c>
      <c r="J28" s="287" t="s">
        <v>186</v>
      </c>
    </row>
    <row r="29" spans="1:10" ht="125.25" customHeight="1" thickBot="1" x14ac:dyDescent="0.3">
      <c r="A29" s="310"/>
      <c r="B29" s="310"/>
      <c r="C29" s="312"/>
      <c r="D29" s="314"/>
      <c r="E29" s="21" t="s">
        <v>5</v>
      </c>
      <c r="F29" s="11" t="s">
        <v>18</v>
      </c>
      <c r="G29" s="8" t="s">
        <v>7</v>
      </c>
      <c r="H29" s="8" t="s">
        <v>8</v>
      </c>
      <c r="I29" s="157" t="s">
        <v>8</v>
      </c>
      <c r="J29" s="287"/>
    </row>
    <row r="30" spans="1:10" ht="15.75" thickBot="1" x14ac:dyDescent="0.3">
      <c r="A30" s="9">
        <v>1</v>
      </c>
      <c r="B30" s="10">
        <v>2</v>
      </c>
      <c r="C30" s="10">
        <v>3</v>
      </c>
      <c r="D30" s="10">
        <f>C30+1</f>
        <v>4</v>
      </c>
      <c r="E30" s="10">
        <f t="shared" ref="E30:I30" si="0">D30+1</f>
        <v>5</v>
      </c>
      <c r="F30" s="10">
        <f t="shared" si="0"/>
        <v>6</v>
      </c>
      <c r="G30" s="10">
        <f t="shared" si="0"/>
        <v>7</v>
      </c>
      <c r="H30" s="10">
        <f t="shared" si="0"/>
        <v>8</v>
      </c>
      <c r="I30" s="158">
        <f t="shared" si="0"/>
        <v>9</v>
      </c>
      <c r="J30" s="162">
        <v>10</v>
      </c>
    </row>
    <row r="31" spans="1:10" ht="166.5" thickBot="1" x14ac:dyDescent="0.3">
      <c r="A31" s="55" t="s">
        <v>148</v>
      </c>
      <c r="B31" s="56">
        <v>6020</v>
      </c>
      <c r="C31" s="63" t="s">
        <v>149</v>
      </c>
      <c r="D31" s="56" t="s">
        <v>188</v>
      </c>
      <c r="E31" s="65"/>
      <c r="F31" s="65"/>
      <c r="G31" s="65"/>
      <c r="H31" s="65"/>
      <c r="I31" s="159"/>
      <c r="J31" s="161"/>
    </row>
    <row r="32" spans="1:10" ht="15.75" thickBot="1" x14ac:dyDescent="0.3">
      <c r="A32" s="51"/>
      <c r="B32" s="52" t="s">
        <v>116</v>
      </c>
      <c r="C32" s="53"/>
      <c r="D32" s="53"/>
      <c r="E32" s="66">
        <f t="shared" ref="E32:J32" si="1">E31</f>
        <v>0</v>
      </c>
      <c r="F32" s="66">
        <f t="shared" si="1"/>
        <v>0</v>
      </c>
      <c r="G32" s="66">
        <f t="shared" si="1"/>
        <v>0</v>
      </c>
      <c r="H32" s="66">
        <f t="shared" si="1"/>
        <v>0</v>
      </c>
      <c r="I32" s="160">
        <f t="shared" si="1"/>
        <v>0</v>
      </c>
      <c r="J32" s="163">
        <f t="shared" si="1"/>
        <v>0</v>
      </c>
    </row>
    <row r="33" spans="1:9" x14ac:dyDescent="0.25">
      <c r="A33" s="12"/>
    </row>
    <row r="34" spans="1:9" x14ac:dyDescent="0.25">
      <c r="A34" s="12"/>
    </row>
    <row r="35" spans="1:9" ht="32.25" customHeight="1" x14ac:dyDescent="0.25">
      <c r="A35" s="297" t="s">
        <v>187</v>
      </c>
      <c r="B35" s="297"/>
      <c r="C35" s="297"/>
      <c r="D35" s="297"/>
      <c r="E35" s="297"/>
      <c r="F35" s="297"/>
      <c r="G35" s="297"/>
      <c r="H35" s="297"/>
      <c r="I35" s="297"/>
    </row>
    <row r="36" spans="1:9" ht="15.75" thickBot="1" x14ac:dyDescent="0.3">
      <c r="A36" s="298" t="s">
        <v>135</v>
      </c>
      <c r="B36" s="298"/>
      <c r="C36" s="298"/>
      <c r="D36" s="298"/>
      <c r="E36" s="298"/>
      <c r="F36" s="298"/>
      <c r="G36" s="298"/>
      <c r="H36" s="298"/>
      <c r="I36" s="298"/>
    </row>
    <row r="37" spans="1:9" ht="29.25" customHeight="1" x14ac:dyDescent="0.25">
      <c r="A37" s="309" t="s">
        <v>184</v>
      </c>
      <c r="B37" s="309" t="s">
        <v>182</v>
      </c>
      <c r="C37" s="311" t="s">
        <v>136</v>
      </c>
      <c r="D37" s="313" t="s">
        <v>183</v>
      </c>
      <c r="E37" s="144" t="s">
        <v>216</v>
      </c>
      <c r="F37" s="7" t="s">
        <v>137</v>
      </c>
      <c r="G37" s="7" t="s">
        <v>160</v>
      </c>
      <c r="H37" s="7" t="s">
        <v>185</v>
      </c>
      <c r="I37" s="7" t="s">
        <v>214</v>
      </c>
    </row>
    <row r="38" spans="1:9" ht="138" customHeight="1" thickBot="1" x14ac:dyDescent="0.3">
      <c r="A38" s="310"/>
      <c r="B38" s="310"/>
      <c r="C38" s="312"/>
      <c r="D38" s="314"/>
      <c r="E38" s="6" t="s">
        <v>5</v>
      </c>
      <c r="F38" s="21" t="s">
        <v>19</v>
      </c>
      <c r="G38" s="8" t="s">
        <v>7</v>
      </c>
      <c r="H38" s="8" t="s">
        <v>8</v>
      </c>
      <c r="I38" s="8" t="s">
        <v>8</v>
      </c>
    </row>
    <row r="39" spans="1:9" ht="15.75" thickBot="1" x14ac:dyDescent="0.3">
      <c r="A39" s="9">
        <v>1</v>
      </c>
      <c r="B39" s="10">
        <v>2</v>
      </c>
      <c r="C39" s="10">
        <v>3</v>
      </c>
      <c r="D39" s="10">
        <f>C39+1</f>
        <v>4</v>
      </c>
      <c r="E39" s="10">
        <f t="shared" ref="E39:I39" si="2">D39+1</f>
        <v>5</v>
      </c>
      <c r="F39" s="10">
        <f t="shared" si="2"/>
        <v>6</v>
      </c>
      <c r="G39" s="10">
        <f t="shared" si="2"/>
        <v>7</v>
      </c>
      <c r="H39" s="10">
        <f t="shared" si="2"/>
        <v>8</v>
      </c>
      <c r="I39" s="10">
        <f t="shared" si="2"/>
        <v>9</v>
      </c>
    </row>
    <row r="40" spans="1:9" ht="166.5" thickBot="1" x14ac:dyDescent="0.3">
      <c r="A40" s="55" t="s">
        <v>148</v>
      </c>
      <c r="B40" s="56">
        <v>6020</v>
      </c>
      <c r="C40" s="63" t="s">
        <v>149</v>
      </c>
      <c r="D40" s="56" t="s">
        <v>188</v>
      </c>
      <c r="E40" s="65">
        <v>0</v>
      </c>
      <c r="F40" s="65">
        <v>403052</v>
      </c>
      <c r="G40" s="238">
        <v>143002165.71000001</v>
      </c>
      <c r="H40" s="65">
        <v>180000000</v>
      </c>
      <c r="I40" s="65">
        <v>180000000</v>
      </c>
    </row>
    <row r="41" spans="1:9" ht="15.75" thickBot="1" x14ac:dyDescent="0.3">
      <c r="A41" s="51"/>
      <c r="B41" s="52" t="s">
        <v>116</v>
      </c>
      <c r="C41" s="53"/>
      <c r="D41" s="53"/>
      <c r="E41" s="66">
        <f>E40</f>
        <v>0</v>
      </c>
      <c r="F41" s="66">
        <f t="shared" ref="F41:I41" si="3">F40</f>
        <v>403052</v>
      </c>
      <c r="G41" s="239">
        <f>G40</f>
        <v>143002165.71000001</v>
      </c>
      <c r="H41" s="66">
        <f t="shared" si="3"/>
        <v>180000000</v>
      </c>
      <c r="I41" s="66">
        <f t="shared" si="3"/>
        <v>180000000</v>
      </c>
    </row>
    <row r="42" spans="1:9" x14ac:dyDescent="0.25">
      <c r="A42" s="13"/>
    </row>
    <row r="43" spans="1:9" ht="15" customHeight="1" x14ac:dyDescent="0.25">
      <c r="A43" s="308"/>
      <c r="B43" s="308"/>
      <c r="C43" s="308"/>
      <c r="D43" s="308"/>
      <c r="E43" s="308"/>
      <c r="F43" s="308"/>
      <c r="G43" s="308"/>
      <c r="H43" s="308"/>
      <c r="I43" s="308"/>
    </row>
    <row r="44" spans="1:9" ht="21" customHeight="1" x14ac:dyDescent="0.25">
      <c r="A44" s="14"/>
    </row>
    <row r="45" spans="1:9" ht="20.25" customHeight="1" x14ac:dyDescent="0.25">
      <c r="A45" s="290" t="s">
        <v>189</v>
      </c>
      <c r="B45" s="290"/>
      <c r="C45" s="23"/>
      <c r="D45" s="61"/>
      <c r="E45" s="290" t="s">
        <v>20</v>
      </c>
      <c r="F45" s="290"/>
      <c r="G45" s="22"/>
      <c r="H45" s="291" t="s">
        <v>190</v>
      </c>
      <c r="I45" s="291"/>
    </row>
    <row r="46" spans="1:9" ht="18.75" customHeight="1" x14ac:dyDescent="0.25">
      <c r="A46" s="293"/>
      <c r="B46" s="294"/>
      <c r="C46" s="294"/>
      <c r="D46" s="62"/>
      <c r="E46" s="292" t="s">
        <v>16</v>
      </c>
      <c r="F46" s="292"/>
      <c r="G46" s="24"/>
      <c r="H46" s="292" t="s">
        <v>17</v>
      </c>
      <c r="I46" s="292"/>
    </row>
    <row r="47" spans="1:9" ht="15" customHeight="1" x14ac:dyDescent="0.25">
      <c r="A47" s="293"/>
      <c r="B47" s="294"/>
      <c r="C47" s="294"/>
      <c r="D47" s="62"/>
      <c r="E47" s="292"/>
      <c r="F47" s="292"/>
      <c r="G47" s="24"/>
      <c r="H47" s="292"/>
      <c r="I47" s="292"/>
    </row>
    <row r="48" spans="1:9" ht="20.25" customHeight="1" x14ac:dyDescent="0.25">
      <c r="A48" s="295" t="s">
        <v>104</v>
      </c>
      <c r="B48" s="295"/>
      <c r="C48" s="16"/>
      <c r="D48" s="16"/>
      <c r="E48" s="290" t="s">
        <v>20</v>
      </c>
      <c r="F48" s="290"/>
      <c r="G48" s="22"/>
      <c r="H48" s="291" t="s">
        <v>105</v>
      </c>
      <c r="I48" s="291"/>
    </row>
    <row r="49" spans="1:9" ht="15.75" x14ac:dyDescent="0.25">
      <c r="A49" s="15"/>
      <c r="B49" s="17"/>
      <c r="C49" s="17"/>
      <c r="D49" s="62"/>
      <c r="E49" s="292" t="s">
        <v>16</v>
      </c>
      <c r="F49" s="292"/>
      <c r="G49" s="24"/>
      <c r="H49" s="292" t="s">
        <v>17</v>
      </c>
      <c r="I49" s="292"/>
    </row>
    <row r="50" spans="1:9" x14ac:dyDescent="0.25">
      <c r="A50" s="13"/>
      <c r="E50" s="292"/>
      <c r="F50" s="292"/>
      <c r="G50" s="24"/>
      <c r="H50" s="292"/>
      <c r="I50" s="292"/>
    </row>
    <row r="51" spans="1:9" x14ac:dyDescent="0.25">
      <c r="A51" s="13"/>
    </row>
    <row r="52" spans="1:9" x14ac:dyDescent="0.25">
      <c r="A52" s="13"/>
    </row>
    <row r="53" spans="1:9" ht="38.25" customHeight="1" x14ac:dyDescent="0.3">
      <c r="A53" s="289" t="s">
        <v>25</v>
      </c>
      <c r="B53" s="289"/>
      <c r="C53" s="289"/>
      <c r="D53" s="289"/>
      <c r="E53" s="289"/>
      <c r="F53" s="57"/>
      <c r="G53" s="57"/>
      <c r="H53" s="58" t="s">
        <v>26</v>
      </c>
      <c r="I53" s="57"/>
    </row>
    <row r="54" spans="1:9" ht="15.75" x14ac:dyDescent="0.25">
      <c r="A54" s="288"/>
      <c r="B54" s="288"/>
      <c r="C54" s="288"/>
      <c r="D54" s="288"/>
      <c r="E54" s="288"/>
      <c r="F54" s="288"/>
      <c r="G54" s="288"/>
      <c r="H54" s="288"/>
      <c r="I54" s="288"/>
    </row>
    <row r="55" spans="1:9" x14ac:dyDescent="0.25">
      <c r="A55" s="13"/>
    </row>
    <row r="56" spans="1:9" x14ac:dyDescent="0.25">
      <c r="A56" s="13"/>
    </row>
  </sheetData>
  <mergeCells count="43">
    <mergeCell ref="A35:I35"/>
    <mergeCell ref="A43:I43"/>
    <mergeCell ref="A28:A29"/>
    <mergeCell ref="B28:B29"/>
    <mergeCell ref="C28:C29"/>
    <mergeCell ref="A37:A38"/>
    <mergeCell ref="B37:B38"/>
    <mergeCell ref="C37:C38"/>
    <mergeCell ref="A36:I36"/>
    <mergeCell ref="D28:D29"/>
    <mergeCell ref="D37:D38"/>
    <mergeCell ref="A8:I8"/>
    <mergeCell ref="A14:I14"/>
    <mergeCell ref="A26:I26"/>
    <mergeCell ref="A27:I27"/>
    <mergeCell ref="A1:I5"/>
    <mergeCell ref="A15:I15"/>
    <mergeCell ref="A17:B17"/>
    <mergeCell ref="C17:D17"/>
    <mergeCell ref="A18:B18"/>
    <mergeCell ref="C18:D18"/>
    <mergeCell ref="A19:I19"/>
    <mergeCell ref="A20:B20"/>
    <mergeCell ref="C20:D20"/>
    <mergeCell ref="A21:B21"/>
    <mergeCell ref="C21:D21"/>
    <mergeCell ref="A22:I22"/>
    <mergeCell ref="J28:J29"/>
    <mergeCell ref="A54:I54"/>
    <mergeCell ref="A53:E53"/>
    <mergeCell ref="A45:B45"/>
    <mergeCell ref="H45:I45"/>
    <mergeCell ref="H46:I47"/>
    <mergeCell ref="E45:F45"/>
    <mergeCell ref="E46:F47"/>
    <mergeCell ref="A46:A47"/>
    <mergeCell ref="B46:B47"/>
    <mergeCell ref="C46:C47"/>
    <mergeCell ref="E48:F48"/>
    <mergeCell ref="H48:I48"/>
    <mergeCell ref="E49:F50"/>
    <mergeCell ref="H49:I50"/>
    <mergeCell ref="A48:B48"/>
  </mergeCells>
  <pageMargins left="0.70866141732283472" right="0.70866141732283472" top="0.35433070866141736" bottom="0.27559055118110237" header="0.31496062992125984" footer="0.31496062992125984"/>
  <pageSetup paperSize="9" scale="57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12" sqref="A12:I12"/>
    </sheetView>
  </sheetViews>
  <sheetFormatPr defaultRowHeight="15" x14ac:dyDescent="0.25"/>
  <cols>
    <col min="1" max="1" width="17.85546875" customWidth="1"/>
    <col min="2" max="2" width="38.5703125" customWidth="1"/>
    <col min="3" max="3" width="14.7109375" customWidth="1"/>
    <col min="4" max="4" width="25.7109375" customWidth="1"/>
    <col min="5" max="5" width="13.85546875" customWidth="1"/>
    <col min="6" max="7" width="16.140625" customWidth="1"/>
    <col min="8" max="8" width="15.140625" customWidth="1"/>
    <col min="9" max="9" width="14.28515625" customWidth="1"/>
  </cols>
  <sheetData>
    <row r="1" spans="1:12" ht="15.75" customHeight="1" x14ac:dyDescent="0.25">
      <c r="A1" s="230"/>
      <c r="B1" s="230"/>
      <c r="C1" s="230"/>
      <c r="D1" s="230"/>
      <c r="E1" s="297" t="s">
        <v>209</v>
      </c>
      <c r="F1" s="297"/>
      <c r="G1" s="297"/>
      <c r="H1" s="297"/>
      <c r="I1" s="297"/>
    </row>
    <row r="2" spans="1:12" ht="46.5" customHeight="1" x14ac:dyDescent="0.25">
      <c r="A2" s="230"/>
      <c r="B2" s="230"/>
      <c r="C2" s="230"/>
      <c r="D2" s="230"/>
      <c r="E2" s="297"/>
      <c r="F2" s="297"/>
      <c r="G2" s="297"/>
      <c r="H2" s="297"/>
      <c r="I2" s="297"/>
    </row>
    <row r="3" spans="1:12" ht="15.75" customHeight="1" x14ac:dyDescent="0.25">
      <c r="A3" s="230"/>
      <c r="B3" s="230"/>
      <c r="C3" s="230"/>
      <c r="D3" s="230"/>
      <c r="E3" s="297"/>
      <c r="F3" s="297"/>
      <c r="G3" s="297"/>
      <c r="H3" s="297"/>
      <c r="I3" s="297"/>
    </row>
    <row r="4" spans="1:12" ht="15.75" customHeight="1" x14ac:dyDescent="0.25">
      <c r="A4" s="230"/>
      <c r="B4" s="230"/>
      <c r="C4" s="230"/>
      <c r="D4" s="230"/>
      <c r="E4" s="230"/>
      <c r="F4" s="230"/>
      <c r="G4" s="230"/>
      <c r="H4" s="230"/>
      <c r="I4" s="230"/>
    </row>
    <row r="5" spans="1:12" ht="15.75" x14ac:dyDescent="0.25">
      <c r="A5" s="214"/>
    </row>
    <row r="6" spans="1:12" ht="18.75" x14ac:dyDescent="0.25">
      <c r="A6" s="296" t="s">
        <v>210</v>
      </c>
      <c r="B6" s="296"/>
      <c r="C6" s="296"/>
      <c r="D6" s="296"/>
      <c r="E6" s="296"/>
      <c r="F6" s="296"/>
      <c r="G6" s="296"/>
      <c r="H6" s="296"/>
      <c r="I6" s="296"/>
    </row>
    <row r="7" spans="1:12" ht="8.25" customHeight="1" x14ac:dyDescent="0.25">
      <c r="A7" s="214"/>
    </row>
    <row r="8" spans="1:12" ht="15.75" x14ac:dyDescent="0.25">
      <c r="A8" s="214"/>
    </row>
    <row r="9" spans="1:12" ht="15.75" x14ac:dyDescent="0.25">
      <c r="A9" s="4" t="s">
        <v>218</v>
      </c>
      <c r="H9" s="146" t="s">
        <v>169</v>
      </c>
      <c r="I9" s="147" t="s">
        <v>171</v>
      </c>
    </row>
    <row r="10" spans="1:12" x14ac:dyDescent="0.25">
      <c r="A10" s="18" t="s">
        <v>168</v>
      </c>
      <c r="B10" s="19"/>
      <c r="C10" s="19"/>
      <c r="D10" s="19"/>
      <c r="E10" s="19"/>
      <c r="F10" s="19"/>
      <c r="G10" s="19"/>
      <c r="H10" s="18" t="s">
        <v>170</v>
      </c>
      <c r="I10" s="148" t="s">
        <v>172</v>
      </c>
      <c r="J10" s="19"/>
      <c r="K10" s="19"/>
      <c r="L10" s="19"/>
    </row>
    <row r="11" spans="1:12" ht="10.5" customHeight="1" x14ac:dyDescent="0.25">
      <c r="A11" s="1"/>
    </row>
    <row r="12" spans="1:12" ht="37.5" customHeight="1" x14ac:dyDescent="0.25">
      <c r="A12" s="297" t="s">
        <v>223</v>
      </c>
      <c r="B12" s="297"/>
      <c r="C12" s="297"/>
      <c r="D12" s="297"/>
      <c r="E12" s="297"/>
      <c r="F12" s="297"/>
      <c r="G12" s="297"/>
      <c r="H12" s="297"/>
      <c r="I12" s="297"/>
    </row>
    <row r="13" spans="1:12" ht="34.5" customHeight="1" x14ac:dyDescent="0.25">
      <c r="A13" s="297" t="s">
        <v>173</v>
      </c>
      <c r="B13" s="297"/>
      <c r="C13" s="297"/>
      <c r="D13" s="297"/>
      <c r="E13" s="297"/>
      <c r="F13" s="297"/>
      <c r="G13" s="297"/>
      <c r="H13" s="297"/>
      <c r="I13" s="297"/>
    </row>
    <row r="14" spans="1:12" ht="12" customHeight="1" x14ac:dyDescent="0.25">
      <c r="A14" s="212"/>
      <c r="B14" s="212"/>
      <c r="C14" s="212"/>
      <c r="D14" s="212"/>
      <c r="E14" s="212"/>
      <c r="F14" s="212"/>
      <c r="G14" s="212"/>
      <c r="H14" s="212"/>
      <c r="I14" s="212"/>
    </row>
    <row r="15" spans="1:12" ht="24.75" customHeight="1" x14ac:dyDescent="0.25">
      <c r="A15" s="300" t="s">
        <v>174</v>
      </c>
      <c r="B15" s="300"/>
      <c r="C15" s="300" t="s">
        <v>42</v>
      </c>
      <c r="D15" s="300"/>
      <c r="E15" s="149" t="s">
        <v>202</v>
      </c>
      <c r="F15" s="149" t="s">
        <v>203</v>
      </c>
      <c r="G15" s="149" t="s">
        <v>204</v>
      </c>
      <c r="H15" s="149" t="s">
        <v>178</v>
      </c>
      <c r="I15" s="149" t="s">
        <v>205</v>
      </c>
    </row>
    <row r="16" spans="1:12" ht="18.75" customHeight="1" x14ac:dyDescent="0.25">
      <c r="A16" s="301">
        <v>1</v>
      </c>
      <c r="B16" s="302"/>
      <c r="C16" s="303">
        <v>2</v>
      </c>
      <c r="D16" s="304"/>
      <c r="E16" s="150">
        <v>3</v>
      </c>
      <c r="F16" s="150">
        <v>4</v>
      </c>
      <c r="G16" s="150">
        <v>5</v>
      </c>
      <c r="H16" s="150">
        <v>6</v>
      </c>
      <c r="I16" s="150">
        <v>7</v>
      </c>
    </row>
    <row r="17" spans="1:10" ht="15" customHeight="1" x14ac:dyDescent="0.25">
      <c r="A17" s="301" t="s">
        <v>222</v>
      </c>
      <c r="B17" s="305"/>
      <c r="C17" s="305"/>
      <c r="D17" s="305"/>
      <c r="E17" s="305"/>
      <c r="F17" s="305"/>
      <c r="G17" s="305"/>
      <c r="H17" s="305"/>
      <c r="I17" s="302"/>
    </row>
    <row r="18" spans="1:10" ht="54" customHeight="1" x14ac:dyDescent="0.25">
      <c r="A18" s="317" t="s">
        <v>152</v>
      </c>
      <c r="B18" s="318"/>
      <c r="C18" s="303"/>
      <c r="D18" s="304"/>
      <c r="E18" s="151"/>
      <c r="F18" s="193"/>
      <c r="G18" s="193"/>
      <c r="H18" s="193"/>
      <c r="I18" s="193"/>
    </row>
    <row r="19" spans="1:10" ht="18.75" customHeight="1" x14ac:dyDescent="0.25">
      <c r="A19" s="315" t="s">
        <v>45</v>
      </c>
      <c r="B19" s="316"/>
      <c r="C19" s="306"/>
      <c r="D19" s="307"/>
      <c r="E19" s="151"/>
      <c r="F19" s="218"/>
      <c r="G19" s="218"/>
      <c r="H19" s="218"/>
      <c r="I19" s="218"/>
    </row>
    <row r="20" spans="1:10" ht="12.75" customHeight="1" x14ac:dyDescent="0.25">
      <c r="A20" s="319" t="s">
        <v>143</v>
      </c>
      <c r="B20" s="319"/>
      <c r="C20" s="303" t="s">
        <v>144</v>
      </c>
      <c r="D20" s="304"/>
      <c r="E20" s="219"/>
      <c r="F20" s="193">
        <v>403052</v>
      </c>
      <c r="G20" s="236">
        <v>143002165.71000001</v>
      </c>
      <c r="H20" s="193">
        <v>180000000</v>
      </c>
      <c r="I20" s="193">
        <v>180000000</v>
      </c>
    </row>
    <row r="21" spans="1:10" ht="17.25" customHeight="1" x14ac:dyDescent="0.25">
      <c r="A21" s="315" t="s">
        <v>46</v>
      </c>
      <c r="B21" s="316"/>
      <c r="C21" s="301"/>
      <c r="D21" s="302"/>
      <c r="E21" s="152"/>
      <c r="F21" s="152"/>
      <c r="G21" s="152"/>
      <c r="H21" s="152"/>
      <c r="I21" s="152"/>
    </row>
    <row r="22" spans="1:10" ht="17.25" customHeight="1" x14ac:dyDescent="0.25">
      <c r="A22" s="301" t="s">
        <v>153</v>
      </c>
      <c r="B22" s="302"/>
      <c r="C22" s="301" t="s">
        <v>145</v>
      </c>
      <c r="D22" s="302"/>
      <c r="E22" s="152"/>
      <c r="F22" s="152">
        <v>26</v>
      </c>
      <c r="G22" s="152">
        <v>33</v>
      </c>
      <c r="H22" s="152">
        <v>35</v>
      </c>
      <c r="I22" s="152">
        <v>40</v>
      </c>
    </row>
    <row r="23" spans="1:10" ht="17.25" customHeight="1" x14ac:dyDescent="0.25">
      <c r="A23" s="315" t="s">
        <v>47</v>
      </c>
      <c r="B23" s="316"/>
      <c r="C23" s="301"/>
      <c r="D23" s="302"/>
      <c r="E23" s="152"/>
      <c r="F23" s="152"/>
      <c r="G23" s="152"/>
      <c r="H23" s="152"/>
      <c r="I23" s="152"/>
    </row>
    <row r="24" spans="1:10" ht="17.25" customHeight="1" x14ac:dyDescent="0.25">
      <c r="A24" s="301" t="s">
        <v>154</v>
      </c>
      <c r="B24" s="302"/>
      <c r="C24" s="301" t="s">
        <v>144</v>
      </c>
      <c r="D24" s="302"/>
      <c r="E24" s="152"/>
      <c r="F24" s="220">
        <v>15502</v>
      </c>
      <c r="G24" s="220">
        <v>4333399</v>
      </c>
      <c r="H24" s="220">
        <v>5142857</v>
      </c>
      <c r="I24" s="220">
        <v>4500000</v>
      </c>
    </row>
    <row r="25" spans="1:10" ht="17.25" customHeight="1" x14ac:dyDescent="0.25">
      <c r="A25" s="315" t="s">
        <v>48</v>
      </c>
      <c r="B25" s="316"/>
      <c r="C25" s="301"/>
      <c r="D25" s="302"/>
      <c r="E25" s="152"/>
      <c r="F25" s="152"/>
      <c r="G25" s="152"/>
      <c r="H25" s="152"/>
      <c r="I25" s="152"/>
    </row>
    <row r="26" spans="1:10" ht="15.75" customHeight="1" x14ac:dyDescent="0.25">
      <c r="A26" s="301" t="s">
        <v>155</v>
      </c>
      <c r="B26" s="302"/>
      <c r="C26" s="303" t="s">
        <v>147</v>
      </c>
      <c r="D26" s="304"/>
      <c r="E26" s="151"/>
      <c r="F26" s="152">
        <v>100</v>
      </c>
      <c r="G26" s="152">
        <v>100</v>
      </c>
      <c r="H26" s="152">
        <v>100</v>
      </c>
      <c r="I26" s="152">
        <v>100</v>
      </c>
    </row>
    <row r="27" spans="1:10" ht="14.25" customHeight="1" x14ac:dyDescent="0.25">
      <c r="A27" s="154"/>
      <c r="B27" s="155"/>
      <c r="C27" s="155"/>
      <c r="D27" s="155"/>
      <c r="E27" s="155"/>
      <c r="F27" s="155"/>
      <c r="G27" s="155"/>
      <c r="H27" s="155"/>
      <c r="I27" s="155"/>
    </row>
    <row r="28" spans="1:10" ht="35.25" customHeight="1" x14ac:dyDescent="0.25">
      <c r="A28" s="297" t="s">
        <v>211</v>
      </c>
      <c r="B28" s="297"/>
      <c r="C28" s="297"/>
      <c r="D28" s="297"/>
      <c r="E28" s="297"/>
      <c r="F28" s="297"/>
      <c r="G28" s="297"/>
      <c r="H28" s="297"/>
      <c r="I28" s="297"/>
    </row>
    <row r="29" spans="1:10" x14ac:dyDescent="0.25">
      <c r="A29" s="298" t="s">
        <v>135</v>
      </c>
      <c r="B29" s="298"/>
      <c r="C29" s="298"/>
      <c r="D29" s="298"/>
      <c r="E29" s="298"/>
      <c r="F29" s="298"/>
      <c r="G29" s="298"/>
      <c r="H29" s="298"/>
      <c r="I29" s="298"/>
    </row>
    <row r="30" spans="1:10" ht="27" customHeight="1" x14ac:dyDescent="0.25">
      <c r="A30" s="300" t="s">
        <v>184</v>
      </c>
      <c r="B30" s="300" t="s">
        <v>182</v>
      </c>
      <c r="C30" s="300" t="s">
        <v>136</v>
      </c>
      <c r="D30" s="320" t="s">
        <v>183</v>
      </c>
      <c r="E30" s="221" t="s">
        <v>212</v>
      </c>
      <c r="F30" s="213" t="s">
        <v>213</v>
      </c>
      <c r="G30" s="213" t="s">
        <v>163</v>
      </c>
      <c r="H30" s="213" t="s">
        <v>185</v>
      </c>
      <c r="I30" s="213" t="s">
        <v>214</v>
      </c>
      <c r="J30" s="287" t="s">
        <v>186</v>
      </c>
    </row>
    <row r="31" spans="1:10" ht="65.25" customHeight="1" x14ac:dyDescent="0.25">
      <c r="A31" s="300"/>
      <c r="B31" s="300"/>
      <c r="C31" s="300"/>
      <c r="D31" s="320"/>
      <c r="E31" s="213" t="s">
        <v>5</v>
      </c>
      <c r="F31" s="221" t="s">
        <v>18</v>
      </c>
      <c r="G31" s="213" t="s">
        <v>7</v>
      </c>
      <c r="H31" s="213" t="s">
        <v>8</v>
      </c>
      <c r="I31" s="213" t="s">
        <v>8</v>
      </c>
      <c r="J31" s="287"/>
    </row>
    <row r="32" spans="1:10" x14ac:dyDescent="0.25">
      <c r="A32" s="213">
        <v>1</v>
      </c>
      <c r="B32" s="213">
        <v>2</v>
      </c>
      <c r="C32" s="213">
        <v>3</v>
      </c>
      <c r="D32" s="213">
        <f>C32+1</f>
        <v>4</v>
      </c>
      <c r="E32" s="213">
        <f t="shared" ref="E32:I32" si="0">D32+1</f>
        <v>5</v>
      </c>
      <c r="F32" s="213">
        <f t="shared" si="0"/>
        <v>6</v>
      </c>
      <c r="G32" s="213">
        <f t="shared" si="0"/>
        <v>7</v>
      </c>
      <c r="H32" s="213">
        <f t="shared" si="0"/>
        <v>8</v>
      </c>
      <c r="I32" s="213">
        <f t="shared" si="0"/>
        <v>9</v>
      </c>
      <c r="J32" s="162">
        <v>10</v>
      </c>
    </row>
    <row r="33" spans="1:10" ht="84.75" customHeight="1" x14ac:dyDescent="0.25">
      <c r="A33" s="222" t="s">
        <v>148</v>
      </c>
      <c r="B33" s="223">
        <v>6020</v>
      </c>
      <c r="C33" s="224" t="s">
        <v>149</v>
      </c>
      <c r="D33" s="225" t="s">
        <v>188</v>
      </c>
      <c r="E33" s="193"/>
      <c r="F33" s="193"/>
      <c r="G33" s="193"/>
      <c r="H33" s="193"/>
      <c r="I33" s="193"/>
      <c r="J33" s="161"/>
    </row>
    <row r="34" spans="1:10" x14ac:dyDescent="0.25">
      <c r="A34" s="226"/>
      <c r="B34" s="227" t="s">
        <v>116</v>
      </c>
      <c r="C34" s="226"/>
      <c r="D34" s="226"/>
      <c r="E34" s="163">
        <f t="shared" ref="E34:J34" si="1">E33</f>
        <v>0</v>
      </c>
      <c r="F34" s="163">
        <f t="shared" si="1"/>
        <v>0</v>
      </c>
      <c r="G34" s="163">
        <f t="shared" si="1"/>
        <v>0</v>
      </c>
      <c r="H34" s="163">
        <f t="shared" si="1"/>
        <v>0</v>
      </c>
      <c r="I34" s="163">
        <f t="shared" si="1"/>
        <v>0</v>
      </c>
      <c r="J34" s="163">
        <f t="shared" si="1"/>
        <v>0</v>
      </c>
    </row>
    <row r="35" spans="1:10" x14ac:dyDescent="0.25">
      <c r="A35" s="12"/>
    </row>
    <row r="36" spans="1:10" x14ac:dyDescent="0.25">
      <c r="A36" s="12"/>
    </row>
    <row r="37" spans="1:10" ht="32.25" customHeight="1" x14ac:dyDescent="0.25">
      <c r="A37" s="297" t="s">
        <v>215</v>
      </c>
      <c r="B37" s="297"/>
      <c r="C37" s="297"/>
      <c r="D37" s="297"/>
      <c r="E37" s="297"/>
      <c r="F37" s="297"/>
      <c r="G37" s="297"/>
      <c r="H37" s="297"/>
      <c r="I37" s="297"/>
    </row>
    <row r="38" spans="1:10" x14ac:dyDescent="0.25">
      <c r="A38" s="298" t="s">
        <v>135</v>
      </c>
      <c r="B38" s="298"/>
      <c r="C38" s="298"/>
      <c r="D38" s="298"/>
      <c r="E38" s="298"/>
      <c r="F38" s="298"/>
      <c r="G38" s="298"/>
      <c r="H38" s="298"/>
      <c r="I38" s="298"/>
    </row>
    <row r="39" spans="1:10" ht="29.25" customHeight="1" x14ac:dyDescent="0.25">
      <c r="A39" s="300" t="s">
        <v>184</v>
      </c>
      <c r="B39" s="300" t="s">
        <v>182</v>
      </c>
      <c r="C39" s="300" t="s">
        <v>136</v>
      </c>
      <c r="D39" s="300" t="s">
        <v>183</v>
      </c>
      <c r="E39" s="213" t="s">
        <v>216</v>
      </c>
      <c r="F39" s="213" t="s">
        <v>137</v>
      </c>
      <c r="G39" s="213" t="s">
        <v>160</v>
      </c>
      <c r="H39" s="213" t="s">
        <v>185</v>
      </c>
      <c r="I39" s="213" t="s">
        <v>214</v>
      </c>
      <c r="J39" s="287" t="s">
        <v>186</v>
      </c>
    </row>
    <row r="40" spans="1:10" ht="70.5" customHeight="1" x14ac:dyDescent="0.25">
      <c r="A40" s="300"/>
      <c r="B40" s="300"/>
      <c r="C40" s="300"/>
      <c r="D40" s="300"/>
      <c r="E40" s="213" t="s">
        <v>5</v>
      </c>
      <c r="F40" s="213" t="s">
        <v>19</v>
      </c>
      <c r="G40" s="213" t="s">
        <v>7</v>
      </c>
      <c r="H40" s="213" t="s">
        <v>8</v>
      </c>
      <c r="I40" s="213" t="s">
        <v>8</v>
      </c>
      <c r="J40" s="287"/>
    </row>
    <row r="41" spans="1:10" x14ac:dyDescent="0.25">
      <c r="A41" s="213">
        <v>1</v>
      </c>
      <c r="B41" s="213">
        <v>2</v>
      </c>
      <c r="C41" s="213">
        <v>3</v>
      </c>
      <c r="D41" s="213">
        <f>C41+1</f>
        <v>4</v>
      </c>
      <c r="E41" s="213">
        <f t="shared" ref="E41:I41" si="2">D41+1</f>
        <v>5</v>
      </c>
      <c r="F41" s="213">
        <f t="shared" si="2"/>
        <v>6</v>
      </c>
      <c r="G41" s="213">
        <f t="shared" si="2"/>
        <v>7</v>
      </c>
      <c r="H41" s="213">
        <f t="shared" si="2"/>
        <v>8</v>
      </c>
      <c r="I41" s="213">
        <f t="shared" si="2"/>
        <v>9</v>
      </c>
      <c r="J41" s="162">
        <v>10</v>
      </c>
    </row>
    <row r="42" spans="1:10" ht="98.25" customHeight="1" x14ac:dyDescent="0.25">
      <c r="A42" s="222" t="s">
        <v>148</v>
      </c>
      <c r="B42" s="223">
        <v>6020</v>
      </c>
      <c r="C42" s="224" t="s">
        <v>149</v>
      </c>
      <c r="D42" s="223" t="s">
        <v>188</v>
      </c>
      <c r="E42" s="193">
        <v>0</v>
      </c>
      <c r="F42" s="193">
        <v>403052</v>
      </c>
      <c r="G42" s="236">
        <v>143002165.71000001</v>
      </c>
      <c r="H42" s="193">
        <f>'Додаток 1'!H40</f>
        <v>180000000</v>
      </c>
      <c r="I42" s="193">
        <f>'Додаток 1'!I40</f>
        <v>180000000</v>
      </c>
      <c r="J42" s="228">
        <v>1</v>
      </c>
    </row>
    <row r="43" spans="1:10" x14ac:dyDescent="0.25">
      <c r="A43" s="226"/>
      <c r="B43" s="227" t="s">
        <v>116</v>
      </c>
      <c r="C43" s="226"/>
      <c r="D43" s="226"/>
      <c r="E43" s="163">
        <f>E42</f>
        <v>0</v>
      </c>
      <c r="F43" s="163">
        <f t="shared" ref="F43:I43" si="3">F42</f>
        <v>403052</v>
      </c>
      <c r="G43" s="237">
        <f>G42</f>
        <v>143002165.71000001</v>
      </c>
      <c r="H43" s="163">
        <f t="shared" si="3"/>
        <v>180000000</v>
      </c>
      <c r="I43" s="163">
        <f t="shared" si="3"/>
        <v>180000000</v>
      </c>
      <c r="J43" s="161"/>
    </row>
    <row r="44" spans="1:10" x14ac:dyDescent="0.25">
      <c r="A44" s="13"/>
    </row>
    <row r="45" spans="1:10" ht="15" customHeight="1" x14ac:dyDescent="0.25">
      <c r="A45" s="308"/>
      <c r="B45" s="308"/>
      <c r="C45" s="308"/>
      <c r="D45" s="308"/>
      <c r="E45" s="308"/>
      <c r="F45" s="308"/>
      <c r="G45" s="308"/>
      <c r="H45" s="308"/>
      <c r="I45" s="308"/>
    </row>
    <row r="46" spans="1:10" ht="21" customHeight="1" x14ac:dyDescent="0.25">
      <c r="A46" s="14"/>
    </row>
    <row r="47" spans="1:10" ht="20.25" customHeight="1" x14ac:dyDescent="0.25">
      <c r="A47" s="290" t="s">
        <v>217</v>
      </c>
      <c r="B47" s="290"/>
      <c r="C47" s="215"/>
      <c r="D47" s="215"/>
      <c r="E47" s="290" t="s">
        <v>20</v>
      </c>
      <c r="F47" s="290"/>
      <c r="G47" s="22"/>
      <c r="H47" s="291" t="s">
        <v>190</v>
      </c>
      <c r="I47" s="291"/>
    </row>
    <row r="48" spans="1:10" ht="18.75" customHeight="1" x14ac:dyDescent="0.25">
      <c r="A48" s="293"/>
      <c r="B48" s="294"/>
      <c r="C48" s="294"/>
      <c r="D48" s="217"/>
      <c r="E48" s="292" t="s">
        <v>16</v>
      </c>
      <c r="F48" s="292"/>
      <c r="G48" s="24"/>
      <c r="H48" s="292" t="s">
        <v>17</v>
      </c>
      <c r="I48" s="292"/>
    </row>
    <row r="49" spans="1:9" ht="15" customHeight="1" x14ac:dyDescent="0.25">
      <c r="A49" s="293"/>
      <c r="B49" s="294"/>
      <c r="C49" s="294"/>
      <c r="D49" s="217"/>
      <c r="E49" s="292"/>
      <c r="F49" s="292"/>
      <c r="G49" s="24"/>
      <c r="H49" s="292"/>
      <c r="I49" s="292"/>
    </row>
    <row r="50" spans="1:9" ht="20.25" customHeight="1" x14ac:dyDescent="0.25">
      <c r="A50" s="295" t="s">
        <v>104</v>
      </c>
      <c r="B50" s="295"/>
      <c r="C50" s="16"/>
      <c r="D50" s="16"/>
      <c r="E50" s="290" t="s">
        <v>20</v>
      </c>
      <c r="F50" s="290"/>
      <c r="G50" s="22"/>
      <c r="H50" s="291" t="s">
        <v>105</v>
      </c>
      <c r="I50" s="291"/>
    </row>
    <row r="51" spans="1:9" ht="15.75" x14ac:dyDescent="0.25">
      <c r="A51" s="216"/>
      <c r="B51" s="217"/>
      <c r="C51" s="217"/>
      <c r="D51" s="217"/>
      <c r="E51" s="292" t="s">
        <v>16</v>
      </c>
      <c r="F51" s="292"/>
      <c r="G51" s="24"/>
      <c r="H51" s="292" t="s">
        <v>17</v>
      </c>
      <c r="I51" s="292"/>
    </row>
    <row r="52" spans="1:9" x14ac:dyDescent="0.25">
      <c r="A52" s="13"/>
      <c r="E52" s="292"/>
      <c r="F52" s="292"/>
      <c r="G52" s="24"/>
      <c r="H52" s="292"/>
      <c r="I52" s="292"/>
    </row>
    <row r="53" spans="1:9" x14ac:dyDescent="0.25">
      <c r="A53" s="13"/>
    </row>
    <row r="54" spans="1:9" x14ac:dyDescent="0.25">
      <c r="A54" s="13"/>
    </row>
    <row r="55" spans="1:9" ht="38.25" customHeight="1" x14ac:dyDescent="0.3">
      <c r="A55" s="289" t="s">
        <v>25</v>
      </c>
      <c r="B55" s="289"/>
      <c r="C55" s="289"/>
      <c r="D55" s="289"/>
      <c r="E55" s="289"/>
      <c r="F55" s="57"/>
      <c r="G55" s="57"/>
      <c r="H55" s="58" t="s">
        <v>26</v>
      </c>
      <c r="I55" s="57"/>
    </row>
    <row r="56" spans="1:9" ht="15.75" x14ac:dyDescent="0.25">
      <c r="A56" s="288"/>
      <c r="B56" s="288"/>
      <c r="C56" s="288"/>
      <c r="D56" s="288"/>
      <c r="E56" s="288"/>
      <c r="F56" s="288"/>
      <c r="G56" s="288"/>
      <c r="H56" s="288"/>
      <c r="I56" s="288"/>
    </row>
    <row r="57" spans="1:9" x14ac:dyDescent="0.25">
      <c r="A57" s="13"/>
    </row>
    <row r="58" spans="1:9" x14ac:dyDescent="0.25">
      <c r="A58" s="13"/>
    </row>
  </sheetData>
  <mergeCells count="57">
    <mergeCell ref="E1:I3"/>
    <mergeCell ref="A56:I56"/>
    <mergeCell ref="A50:B50"/>
    <mergeCell ref="E50:F50"/>
    <mergeCell ref="H50:I50"/>
    <mergeCell ref="E51:F52"/>
    <mergeCell ref="H51:I52"/>
    <mergeCell ref="A55:E55"/>
    <mergeCell ref="A45:I45"/>
    <mergeCell ref="A47:B47"/>
    <mergeCell ref="E47:F47"/>
    <mergeCell ref="H47:I47"/>
    <mergeCell ref="A48:A49"/>
    <mergeCell ref="B48:B49"/>
    <mergeCell ref="C48:C49"/>
    <mergeCell ref="E48:F49"/>
    <mergeCell ref="H48:I49"/>
    <mergeCell ref="J30:J31"/>
    <mergeCell ref="A37:I37"/>
    <mergeCell ref="A38:I38"/>
    <mergeCell ref="A39:A40"/>
    <mergeCell ref="B39:B40"/>
    <mergeCell ref="C39:C40"/>
    <mergeCell ref="D39:D40"/>
    <mergeCell ref="J39:J40"/>
    <mergeCell ref="A26:B26"/>
    <mergeCell ref="C26:D26"/>
    <mergeCell ref="A28:I28"/>
    <mergeCell ref="A29:I29"/>
    <mergeCell ref="A30:A31"/>
    <mergeCell ref="B30:B31"/>
    <mergeCell ref="C30:C31"/>
    <mergeCell ref="D30:D31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9:B19"/>
    <mergeCell ref="C19:D19"/>
    <mergeCell ref="A6:I6"/>
    <mergeCell ref="A12:I12"/>
    <mergeCell ref="A13:I13"/>
    <mergeCell ref="A15:B15"/>
    <mergeCell ref="C15:D15"/>
    <mergeCell ref="A16:B16"/>
    <mergeCell ref="C16:D16"/>
    <mergeCell ref="A17:I17"/>
    <mergeCell ref="A18:B18"/>
    <mergeCell ref="C18:D18"/>
  </mergeCells>
  <pageMargins left="0.70866141732283472" right="0.70866141732283472" top="0.41" bottom="0.36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3"/>
  <sheetViews>
    <sheetView tabSelected="1" topLeftCell="A13" zoomScaleNormal="100" zoomScaleSheetLayoutView="91" workbookViewId="0">
      <selection activeCell="A29" sqref="A29:L29"/>
    </sheetView>
  </sheetViews>
  <sheetFormatPr defaultRowHeight="15" outlineLevelRow="1" x14ac:dyDescent="0.25"/>
  <cols>
    <col min="1" max="1" width="16.7109375" style="59" customWidth="1"/>
    <col min="2" max="2" width="37.7109375" style="59" customWidth="1"/>
    <col min="3" max="3" width="17" style="59" customWidth="1"/>
    <col min="4" max="4" width="21.28515625" style="59" customWidth="1"/>
    <col min="5" max="5" width="11.140625" style="59" customWidth="1"/>
    <col min="6" max="6" width="12.28515625" style="59" customWidth="1"/>
    <col min="7" max="7" width="12.140625" style="59" customWidth="1"/>
    <col min="8" max="8" width="14" style="59" customWidth="1"/>
    <col min="9" max="9" width="12.42578125" style="59" customWidth="1"/>
    <col min="10" max="10" width="11.42578125" style="59" customWidth="1"/>
    <col min="11" max="11" width="11.140625" style="59" customWidth="1"/>
    <col min="12" max="12" width="11" style="59" customWidth="1"/>
    <col min="13" max="13" width="12.7109375" style="59" customWidth="1"/>
    <col min="14" max="14" width="14.5703125" style="59" customWidth="1"/>
    <col min="15" max="15" width="5.85546875" style="59" customWidth="1"/>
    <col min="16" max="16" width="5.7109375" style="59" customWidth="1"/>
    <col min="17" max="16384" width="9.140625" style="59"/>
  </cols>
  <sheetData>
    <row r="1" spans="1:16" ht="15.75" hidden="1" outlineLevel="1" x14ac:dyDescent="0.25">
      <c r="A1" s="338" t="s">
        <v>201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</row>
    <row r="2" spans="1:16" ht="60.75" hidden="1" customHeight="1" outlineLevel="1" x14ac:dyDescent="0.25">
      <c r="A2" s="164"/>
      <c r="B2" s="165"/>
      <c r="C2" s="165"/>
      <c r="D2" s="165"/>
      <c r="E2" s="165"/>
      <c r="F2" s="165"/>
      <c r="G2" s="165"/>
      <c r="H2" s="165"/>
      <c r="I2" s="165"/>
      <c r="J2" s="343" t="s">
        <v>208</v>
      </c>
      <c r="K2" s="343"/>
      <c r="L2" s="343"/>
      <c r="M2" s="343"/>
      <c r="N2" s="343"/>
      <c r="O2" s="343"/>
      <c r="P2" s="343"/>
    </row>
    <row r="3" spans="1:16" ht="15.75" hidden="1" outlineLevel="1" x14ac:dyDescent="0.25">
      <c r="A3" s="91"/>
    </row>
    <row r="4" spans="1:16" ht="15.75" hidden="1" outlineLevel="1" x14ac:dyDescent="0.25">
      <c r="A4" s="91"/>
    </row>
    <row r="5" spans="1:16" ht="15.75" hidden="1" outlineLevel="1" x14ac:dyDescent="0.25">
      <c r="A5" s="91"/>
    </row>
    <row r="6" spans="1:16" ht="15.75" hidden="1" outlineLevel="1" x14ac:dyDescent="0.25">
      <c r="A6" s="91"/>
    </row>
    <row r="7" spans="1:16" ht="25.5" customHeight="1" collapsed="1" x14ac:dyDescent="0.25">
      <c r="A7" s="91"/>
    </row>
    <row r="8" spans="1:16" ht="28.5" customHeight="1" x14ac:dyDescent="0.25">
      <c r="A8" s="339" t="s">
        <v>260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</row>
    <row r="9" spans="1:16" ht="15.75" x14ac:dyDescent="0.25">
      <c r="A9" s="90"/>
    </row>
    <row r="10" spans="1:16" ht="10.5" customHeight="1" x14ac:dyDescent="0.25">
      <c r="A10" s="90"/>
    </row>
    <row r="11" spans="1:16" s="93" customFormat="1" ht="21" customHeight="1" x14ac:dyDescent="0.25">
      <c r="A11" s="92" t="s">
        <v>108</v>
      </c>
      <c r="F11" s="166"/>
      <c r="G11" s="94" t="s">
        <v>220</v>
      </c>
      <c r="I11" s="166"/>
      <c r="J11" s="146" t="s">
        <v>169</v>
      </c>
    </row>
    <row r="12" spans="1:16" s="95" customFormat="1" ht="17.25" customHeight="1" x14ac:dyDescent="0.2">
      <c r="B12" s="96" t="s">
        <v>191</v>
      </c>
      <c r="J12" s="167" t="s">
        <v>170</v>
      </c>
    </row>
    <row r="13" spans="1:16" ht="15.75" x14ac:dyDescent="0.25">
      <c r="A13" s="97"/>
      <c r="B13" s="98"/>
      <c r="C13" s="98"/>
    </row>
    <row r="14" spans="1:16" ht="20.25" customHeight="1" x14ac:dyDescent="0.25">
      <c r="A14" s="92" t="s">
        <v>219</v>
      </c>
      <c r="B14" s="99"/>
      <c r="C14" s="98"/>
      <c r="J14" s="146" t="s">
        <v>169</v>
      </c>
    </row>
    <row r="15" spans="1:16" s="100" customFormat="1" ht="17.25" customHeight="1" x14ac:dyDescent="0.2">
      <c r="B15" s="101" t="s">
        <v>192</v>
      </c>
      <c r="J15" s="167" t="s">
        <v>170</v>
      </c>
    </row>
    <row r="16" spans="1:16" ht="15.75" x14ac:dyDescent="0.25">
      <c r="A16" s="97"/>
    </row>
    <row r="17" spans="1:15" ht="29.25" customHeight="1" x14ac:dyDescent="0.25">
      <c r="A17" s="145" t="s">
        <v>193</v>
      </c>
      <c r="B17" s="168">
        <v>1316012</v>
      </c>
      <c r="C17" s="169" t="s">
        <v>240</v>
      </c>
      <c r="D17" s="169" t="s">
        <v>149</v>
      </c>
      <c r="E17" s="342" t="s">
        <v>241</v>
      </c>
      <c r="F17" s="342"/>
      <c r="G17" s="342"/>
      <c r="H17" s="342"/>
      <c r="I17" s="342"/>
      <c r="J17" s="147" t="s">
        <v>171</v>
      </c>
    </row>
    <row r="18" spans="1:15" ht="45" customHeight="1" x14ac:dyDescent="0.25">
      <c r="A18" s="170"/>
      <c r="B18" s="171" t="s">
        <v>194</v>
      </c>
      <c r="C18" s="171" t="s">
        <v>195</v>
      </c>
      <c r="D18" s="171" t="s">
        <v>196</v>
      </c>
      <c r="E18"/>
      <c r="F18" s="341" t="s">
        <v>197</v>
      </c>
      <c r="G18" s="341"/>
      <c r="H18" s="341"/>
      <c r="I18" s="341"/>
      <c r="J18" s="148" t="s">
        <v>172</v>
      </c>
    </row>
    <row r="19" spans="1:15" ht="15.75" x14ac:dyDescent="0.25">
      <c r="A19" s="97"/>
    </row>
    <row r="20" spans="1:15" ht="18" customHeight="1" x14ac:dyDescent="0.25">
      <c r="A20" s="340" t="s">
        <v>261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5" ht="15.75" x14ac:dyDescent="0.25">
      <c r="A21" s="89"/>
    </row>
    <row r="22" spans="1:15" ht="27.75" customHeight="1" x14ac:dyDescent="0.25">
      <c r="A22" s="340" t="s">
        <v>242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</row>
    <row r="23" spans="1:15" ht="15.75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</row>
    <row r="24" spans="1:15" ht="15.75" x14ac:dyDescent="0.25">
      <c r="A24" s="102" t="s">
        <v>198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1:15" ht="15.75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ht="18.75" customHeight="1" x14ac:dyDescent="0.25">
      <c r="A26" s="247" t="s">
        <v>243</v>
      </c>
      <c r="B26" s="103"/>
      <c r="C26" s="103"/>
      <c r="D26" s="103"/>
      <c r="E26" s="103"/>
      <c r="F26" s="103"/>
      <c r="G26" s="103"/>
      <c r="H26" s="103"/>
      <c r="I26" s="103"/>
    </row>
    <row r="27" spans="1:15" ht="18.75" customHeight="1" x14ac:dyDescent="0.25">
      <c r="A27" s="247"/>
      <c r="B27" s="103"/>
      <c r="C27" s="103"/>
      <c r="D27" s="103"/>
      <c r="E27" s="103"/>
      <c r="F27" s="103"/>
      <c r="G27" s="103"/>
      <c r="H27" s="103"/>
      <c r="I27" s="103"/>
    </row>
    <row r="28" spans="1:15" ht="21" customHeight="1" x14ac:dyDescent="0.25">
      <c r="A28" s="323" t="s">
        <v>199</v>
      </c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</row>
    <row r="29" spans="1:15" ht="200.25" customHeight="1" x14ac:dyDescent="0.25">
      <c r="A29" s="340" t="s">
        <v>302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5" ht="10.5" customHeight="1" x14ac:dyDescent="0.25">
      <c r="A30" s="89"/>
    </row>
    <row r="31" spans="1:15" ht="18.75" customHeight="1" x14ac:dyDescent="0.25">
      <c r="A31" s="323" t="s">
        <v>156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</row>
    <row r="32" spans="1:15" ht="23.25" customHeight="1" x14ac:dyDescent="0.25">
      <c r="A32" s="323" t="s">
        <v>262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  <c r="N32" s="323"/>
    </row>
    <row r="33" spans="1:15" ht="21" customHeight="1" x14ac:dyDescent="0.25">
      <c r="A33" s="325" t="s">
        <v>109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104"/>
    </row>
    <row r="34" spans="1:15" ht="15.75" customHeight="1" x14ac:dyDescent="0.25">
      <c r="A34" s="328" t="s">
        <v>28</v>
      </c>
      <c r="B34" s="328" t="s">
        <v>4</v>
      </c>
      <c r="C34" s="328" t="s">
        <v>263</v>
      </c>
      <c r="D34" s="328"/>
      <c r="E34" s="328"/>
      <c r="F34" s="328"/>
      <c r="G34" s="328" t="s">
        <v>265</v>
      </c>
      <c r="H34" s="328"/>
      <c r="I34" s="328"/>
      <c r="J34" s="328"/>
      <c r="K34" s="328" t="s">
        <v>264</v>
      </c>
      <c r="L34" s="328"/>
      <c r="M34" s="328"/>
      <c r="N34" s="328"/>
    </row>
    <row r="35" spans="1:15" ht="20.25" customHeight="1" x14ac:dyDescent="0.25">
      <c r="A35" s="328"/>
      <c r="B35" s="328"/>
      <c r="C35" s="321" t="s">
        <v>44</v>
      </c>
      <c r="D35" s="328" t="s">
        <v>35</v>
      </c>
      <c r="E35" s="327" t="s">
        <v>30</v>
      </c>
      <c r="F35" s="321" t="s">
        <v>239</v>
      </c>
      <c r="G35" s="321" t="s">
        <v>44</v>
      </c>
      <c r="H35" s="328" t="s">
        <v>35</v>
      </c>
      <c r="I35" s="327" t="s">
        <v>30</v>
      </c>
      <c r="J35" s="321" t="s">
        <v>123</v>
      </c>
      <c r="K35" s="321" t="s">
        <v>44</v>
      </c>
      <c r="L35" s="328" t="s">
        <v>35</v>
      </c>
      <c r="M35" s="327" t="s">
        <v>30</v>
      </c>
      <c r="N35" s="321" t="s">
        <v>119</v>
      </c>
    </row>
    <row r="36" spans="1:15" ht="19.5" customHeight="1" x14ac:dyDescent="0.25">
      <c r="A36" s="328"/>
      <c r="B36" s="328"/>
      <c r="C36" s="322"/>
      <c r="D36" s="328"/>
      <c r="E36" s="327"/>
      <c r="F36" s="322"/>
      <c r="G36" s="322"/>
      <c r="H36" s="328"/>
      <c r="I36" s="327"/>
      <c r="J36" s="322"/>
      <c r="K36" s="322"/>
      <c r="L36" s="328"/>
      <c r="M36" s="327"/>
      <c r="N36" s="322"/>
    </row>
    <row r="37" spans="1:15" ht="15.75" customHeight="1" x14ac:dyDescent="0.25">
      <c r="A37" s="177">
        <v>1</v>
      </c>
      <c r="B37" s="177">
        <v>2</v>
      </c>
      <c r="C37" s="177">
        <f>B37+1</f>
        <v>3</v>
      </c>
      <c r="D37" s="177">
        <f t="shared" ref="D37:N37" si="0">C37+1</f>
        <v>4</v>
      </c>
      <c r="E37" s="177">
        <f t="shared" si="0"/>
        <v>5</v>
      </c>
      <c r="F37" s="177">
        <f t="shared" si="0"/>
        <v>6</v>
      </c>
      <c r="G37" s="177">
        <f t="shared" si="0"/>
        <v>7</v>
      </c>
      <c r="H37" s="177">
        <f t="shared" si="0"/>
        <v>8</v>
      </c>
      <c r="I37" s="177">
        <f t="shared" si="0"/>
        <v>9</v>
      </c>
      <c r="J37" s="177">
        <f t="shared" si="0"/>
        <v>10</v>
      </c>
      <c r="K37" s="177">
        <f t="shared" si="0"/>
        <v>11</v>
      </c>
      <c r="L37" s="177">
        <f t="shared" si="0"/>
        <v>12</v>
      </c>
      <c r="M37" s="177">
        <f t="shared" si="0"/>
        <v>13</v>
      </c>
      <c r="N37" s="177">
        <f t="shared" si="0"/>
        <v>14</v>
      </c>
    </row>
    <row r="38" spans="1:15" ht="31.5" customHeight="1" x14ac:dyDescent="0.25">
      <c r="A38" s="70">
        <v>1316012</v>
      </c>
      <c r="B38" s="180" t="s">
        <v>241</v>
      </c>
      <c r="C38" s="139">
        <f>C39</f>
        <v>8500000</v>
      </c>
      <c r="D38" s="71"/>
      <c r="E38" s="71"/>
      <c r="F38" s="139">
        <f>F39</f>
        <v>8500000</v>
      </c>
      <c r="G38" s="139">
        <f>G39</f>
        <v>212000000</v>
      </c>
      <c r="H38" s="139"/>
      <c r="I38" s="139"/>
      <c r="J38" s="139">
        <f>J39</f>
        <v>212000000</v>
      </c>
      <c r="K38" s="139">
        <f>K39</f>
        <v>200000000</v>
      </c>
      <c r="L38" s="240"/>
      <c r="M38" s="240">
        <f>L38</f>
        <v>0</v>
      </c>
      <c r="N38" s="276">
        <f>L38+K38</f>
        <v>200000000</v>
      </c>
    </row>
    <row r="39" spans="1:15" ht="21" customHeight="1" x14ac:dyDescent="0.25">
      <c r="A39" s="70"/>
      <c r="B39" s="74" t="s">
        <v>150</v>
      </c>
      <c r="C39" s="273">
        <v>8500000</v>
      </c>
      <c r="D39" s="177" t="s">
        <v>151</v>
      </c>
      <c r="E39" s="177" t="s">
        <v>151</v>
      </c>
      <c r="F39" s="273">
        <f>C39</f>
        <v>8500000</v>
      </c>
      <c r="G39" s="273">
        <v>212000000</v>
      </c>
      <c r="H39" s="273" t="s">
        <v>151</v>
      </c>
      <c r="I39" s="273" t="s">
        <v>151</v>
      </c>
      <c r="J39" s="273">
        <f>G39</f>
        <v>212000000</v>
      </c>
      <c r="K39" s="273">
        <v>200000000</v>
      </c>
      <c r="L39" s="273" t="s">
        <v>151</v>
      </c>
      <c r="M39" s="273" t="s">
        <v>151</v>
      </c>
      <c r="N39" s="273">
        <f>K39</f>
        <v>200000000</v>
      </c>
    </row>
    <row r="40" spans="1:15" ht="36" customHeight="1" x14ac:dyDescent="0.25">
      <c r="A40" s="177">
        <v>602400</v>
      </c>
      <c r="B40" s="181" t="s">
        <v>142</v>
      </c>
      <c r="C40" s="182">
        <v>0</v>
      </c>
      <c r="D40" s="182">
        <v>0</v>
      </c>
      <c r="E40" s="182">
        <f>D40</f>
        <v>0</v>
      </c>
      <c r="F40" s="182">
        <f>D40</f>
        <v>0</v>
      </c>
      <c r="G40" s="182"/>
      <c r="H40" s="182">
        <v>0</v>
      </c>
      <c r="I40" s="182">
        <f>H40</f>
        <v>0</v>
      </c>
      <c r="J40" s="182">
        <f>H40</f>
        <v>0</v>
      </c>
      <c r="K40" s="182">
        <v>0</v>
      </c>
      <c r="L40" s="240"/>
      <c r="M40" s="240">
        <f>L40</f>
        <v>0</v>
      </c>
      <c r="N40" s="240">
        <f>L40+K40</f>
        <v>0</v>
      </c>
    </row>
    <row r="41" spans="1:15" ht="30.75" customHeight="1" x14ac:dyDescent="0.25">
      <c r="A41" s="74"/>
      <c r="B41" s="74" t="s">
        <v>12</v>
      </c>
      <c r="C41" s="139">
        <f>C39</f>
        <v>8500000</v>
      </c>
      <c r="D41" s="139">
        <f t="shared" ref="D41:I41" si="1">D40</f>
        <v>0</v>
      </c>
      <c r="E41" s="139">
        <f t="shared" si="1"/>
        <v>0</v>
      </c>
      <c r="F41" s="139">
        <f>F39</f>
        <v>8500000</v>
      </c>
      <c r="G41" s="139">
        <f>G39</f>
        <v>212000000</v>
      </c>
      <c r="H41" s="139">
        <f t="shared" si="1"/>
        <v>0</v>
      </c>
      <c r="I41" s="139">
        <f t="shared" si="1"/>
        <v>0</v>
      </c>
      <c r="J41" s="139">
        <f>J39</f>
        <v>212000000</v>
      </c>
      <c r="K41" s="139">
        <f>K38</f>
        <v>200000000</v>
      </c>
      <c r="L41" s="241">
        <f>L40</f>
        <v>0</v>
      </c>
      <c r="M41" s="241">
        <f>L41</f>
        <v>0</v>
      </c>
      <c r="N41" s="139">
        <f>L41+K41</f>
        <v>200000000</v>
      </c>
    </row>
    <row r="42" spans="1:15" ht="29.25" customHeight="1" x14ac:dyDescent="0.25">
      <c r="A42" s="89"/>
    </row>
    <row r="43" spans="1:15" ht="24.75" customHeight="1" x14ac:dyDescent="0.25">
      <c r="A43" s="323" t="s">
        <v>266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</row>
    <row r="44" spans="1:15" x14ac:dyDescent="0.25">
      <c r="A44" s="325" t="s">
        <v>109</v>
      </c>
      <c r="B44" s="325"/>
      <c r="C44" s="325"/>
      <c r="D44" s="325"/>
      <c r="E44" s="325"/>
      <c r="F44" s="325"/>
      <c r="G44" s="325"/>
      <c r="H44" s="325"/>
      <c r="I44" s="325"/>
      <c r="J44" s="325"/>
      <c r="K44" s="104"/>
    </row>
    <row r="45" spans="1:15" ht="25.5" customHeight="1" x14ac:dyDescent="0.25">
      <c r="A45" s="328" t="s">
        <v>28</v>
      </c>
      <c r="B45" s="328" t="s">
        <v>4</v>
      </c>
      <c r="C45" s="328" t="s">
        <v>234</v>
      </c>
      <c r="D45" s="328"/>
      <c r="E45" s="328"/>
      <c r="F45" s="328"/>
      <c r="G45" s="328" t="s">
        <v>267</v>
      </c>
      <c r="H45" s="328"/>
      <c r="I45" s="328"/>
      <c r="J45" s="328"/>
    </row>
    <row r="46" spans="1:15" ht="20.25" customHeight="1" x14ac:dyDescent="0.25">
      <c r="A46" s="328"/>
      <c r="B46" s="328"/>
      <c r="C46" s="321" t="s">
        <v>44</v>
      </c>
      <c r="D46" s="328" t="s">
        <v>35</v>
      </c>
      <c r="E46" s="327" t="s">
        <v>30</v>
      </c>
      <c r="F46" s="321" t="s">
        <v>239</v>
      </c>
      <c r="G46" s="321" t="s">
        <v>44</v>
      </c>
      <c r="H46" s="328" t="s">
        <v>35</v>
      </c>
      <c r="I46" s="327" t="s">
        <v>30</v>
      </c>
      <c r="J46" s="321" t="s">
        <v>123</v>
      </c>
    </row>
    <row r="47" spans="1:15" x14ac:dyDescent="0.25">
      <c r="A47" s="328"/>
      <c r="B47" s="328"/>
      <c r="C47" s="322"/>
      <c r="D47" s="328"/>
      <c r="E47" s="327"/>
      <c r="F47" s="322"/>
      <c r="G47" s="322"/>
      <c r="H47" s="328"/>
      <c r="I47" s="327"/>
      <c r="J47" s="322"/>
    </row>
    <row r="48" spans="1:15" x14ac:dyDescent="0.25">
      <c r="A48" s="177">
        <v>1</v>
      </c>
      <c r="B48" s="177">
        <f>A48+1</f>
        <v>2</v>
      </c>
      <c r="C48" s="177">
        <f t="shared" ref="C48:J48" si="2">B48+1</f>
        <v>3</v>
      </c>
      <c r="D48" s="177">
        <f t="shared" si="2"/>
        <v>4</v>
      </c>
      <c r="E48" s="177">
        <f t="shared" si="2"/>
        <v>5</v>
      </c>
      <c r="F48" s="177">
        <f t="shared" si="2"/>
        <v>6</v>
      </c>
      <c r="G48" s="177">
        <f t="shared" si="2"/>
        <v>7</v>
      </c>
      <c r="H48" s="177">
        <f t="shared" si="2"/>
        <v>8</v>
      </c>
      <c r="I48" s="177">
        <f t="shared" si="2"/>
        <v>9</v>
      </c>
      <c r="J48" s="177">
        <f t="shared" si="2"/>
        <v>10</v>
      </c>
    </row>
    <row r="49" spans="1:15" ht="28.5" customHeight="1" x14ac:dyDescent="0.25">
      <c r="A49" s="70">
        <v>1316012</v>
      </c>
      <c r="B49" s="180" t="s">
        <v>241</v>
      </c>
      <c r="C49" s="139">
        <f>C54</f>
        <v>200000000</v>
      </c>
      <c r="D49" s="71"/>
      <c r="E49" s="71"/>
      <c r="F49" s="139">
        <f>C49</f>
        <v>200000000</v>
      </c>
      <c r="G49" s="139">
        <f>G54</f>
        <v>200000000</v>
      </c>
      <c r="H49" s="71"/>
      <c r="I49" s="71"/>
      <c r="J49" s="139">
        <f>G49</f>
        <v>200000000</v>
      </c>
    </row>
    <row r="50" spans="1:15" ht="29.25" hidden="1" customHeight="1" thickBot="1" x14ac:dyDescent="0.3">
      <c r="A50" s="74"/>
      <c r="B50" s="74"/>
      <c r="C50" s="182"/>
      <c r="D50" s="182"/>
      <c r="E50" s="182"/>
      <c r="F50" s="182"/>
      <c r="G50" s="182"/>
      <c r="H50" s="182"/>
      <c r="I50" s="182"/>
      <c r="J50" s="273">
        <f t="shared" ref="J50:J54" si="3">G50</f>
        <v>0</v>
      </c>
    </row>
    <row r="51" spans="1:15" ht="30" hidden="1" customHeight="1" thickBot="1" x14ac:dyDescent="0.3">
      <c r="A51" s="177"/>
      <c r="B51" s="74"/>
      <c r="C51" s="182"/>
      <c r="D51" s="182"/>
      <c r="E51" s="182"/>
      <c r="F51" s="182"/>
      <c r="G51" s="182"/>
      <c r="H51" s="182"/>
      <c r="I51" s="182"/>
      <c r="J51" s="273">
        <f t="shared" si="3"/>
        <v>0</v>
      </c>
    </row>
    <row r="52" spans="1:15" ht="30" hidden="1" customHeight="1" thickBot="1" x14ac:dyDescent="0.3">
      <c r="A52" s="177"/>
      <c r="B52" s="74"/>
      <c r="C52" s="182"/>
      <c r="D52" s="182"/>
      <c r="E52" s="182"/>
      <c r="F52" s="182"/>
      <c r="G52" s="182"/>
      <c r="H52" s="182"/>
      <c r="I52" s="182"/>
      <c r="J52" s="273">
        <f t="shared" si="3"/>
        <v>0</v>
      </c>
    </row>
    <row r="53" spans="1:15" ht="13.5" hidden="1" customHeight="1" thickBot="1" x14ac:dyDescent="0.3">
      <c r="A53" s="177"/>
      <c r="B53" s="74"/>
      <c r="C53" s="182"/>
      <c r="D53" s="182"/>
      <c r="E53" s="182"/>
      <c r="F53" s="182"/>
      <c r="G53" s="182"/>
      <c r="H53" s="182"/>
      <c r="I53" s="182"/>
      <c r="J53" s="273">
        <f t="shared" si="3"/>
        <v>0</v>
      </c>
    </row>
    <row r="54" spans="1:15" ht="21.75" customHeight="1" x14ac:dyDescent="0.25">
      <c r="A54" s="177"/>
      <c r="B54" s="74" t="s">
        <v>150</v>
      </c>
      <c r="C54" s="182">
        <v>200000000</v>
      </c>
      <c r="D54" s="182" t="s">
        <v>151</v>
      </c>
      <c r="E54" s="182" t="s">
        <v>151</v>
      </c>
      <c r="F54" s="182">
        <f>C54</f>
        <v>200000000</v>
      </c>
      <c r="G54" s="182">
        <v>200000000</v>
      </c>
      <c r="H54" s="182" t="s">
        <v>151</v>
      </c>
      <c r="I54" s="182" t="s">
        <v>151</v>
      </c>
      <c r="J54" s="273">
        <f t="shared" si="3"/>
        <v>200000000</v>
      </c>
    </row>
    <row r="55" spans="1:15" x14ac:dyDescent="0.25">
      <c r="A55" s="328">
        <v>602400</v>
      </c>
      <c r="B55" s="335" t="s">
        <v>142</v>
      </c>
      <c r="C55" s="345">
        <v>0</v>
      </c>
      <c r="D55" s="344"/>
      <c r="E55" s="344">
        <f>D55</f>
        <v>0</v>
      </c>
      <c r="F55" s="344">
        <f>D55</f>
        <v>0</v>
      </c>
      <c r="G55" s="344">
        <v>0</v>
      </c>
      <c r="H55" s="344"/>
      <c r="I55" s="344">
        <f>H55</f>
        <v>0</v>
      </c>
      <c r="J55" s="344">
        <f>H55</f>
        <v>0</v>
      </c>
    </row>
    <row r="56" spans="1:15" ht="21.75" customHeight="1" x14ac:dyDescent="0.25">
      <c r="A56" s="328"/>
      <c r="B56" s="335"/>
      <c r="C56" s="345"/>
      <c r="D56" s="344"/>
      <c r="E56" s="344"/>
      <c r="F56" s="344"/>
      <c r="G56" s="344"/>
      <c r="H56" s="344"/>
      <c r="I56" s="344"/>
      <c r="J56" s="344"/>
    </row>
    <row r="57" spans="1:15" x14ac:dyDescent="0.25">
      <c r="A57" s="74"/>
      <c r="B57" s="74" t="s">
        <v>12</v>
      </c>
      <c r="C57" s="139">
        <f>C54</f>
        <v>200000000</v>
      </c>
      <c r="D57" s="139">
        <f>D55</f>
        <v>0</v>
      </c>
      <c r="E57" s="139">
        <f>E55</f>
        <v>0</v>
      </c>
      <c r="F57" s="139">
        <f>C57+D57</f>
        <v>200000000</v>
      </c>
      <c r="G57" s="139">
        <f>G54</f>
        <v>200000000</v>
      </c>
      <c r="H57" s="139">
        <f>H55</f>
        <v>0</v>
      </c>
      <c r="I57" s="139">
        <f>I55</f>
        <v>0</v>
      </c>
      <c r="J57" s="139">
        <f>G57+H57</f>
        <v>200000000</v>
      </c>
    </row>
    <row r="58" spans="1:15" ht="21" customHeight="1" x14ac:dyDescent="0.25">
      <c r="A58" s="89"/>
    </row>
    <row r="59" spans="1:15" ht="21.75" customHeight="1" x14ac:dyDescent="0.25">
      <c r="A59" s="103" t="s">
        <v>162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1:15" ht="10.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1:15" ht="14.25" customHeight="1" x14ac:dyDescent="0.25">
      <c r="A61" s="323" t="s">
        <v>268</v>
      </c>
      <c r="B61" s="323"/>
      <c r="C61" s="323"/>
      <c r="D61" s="323"/>
      <c r="E61" s="323"/>
      <c r="F61" s="323"/>
      <c r="G61" s="323"/>
      <c r="H61" s="323"/>
      <c r="I61" s="323"/>
      <c r="J61" s="323"/>
      <c r="K61" s="323"/>
      <c r="L61" s="323"/>
    </row>
    <row r="62" spans="1:15" x14ac:dyDescent="0.25">
      <c r="A62" s="325" t="s">
        <v>109</v>
      </c>
      <c r="B62" s="325"/>
      <c r="C62" s="325"/>
      <c r="D62" s="325"/>
      <c r="E62" s="325"/>
      <c r="F62" s="325"/>
      <c r="G62" s="325"/>
      <c r="H62" s="325"/>
      <c r="I62" s="325"/>
      <c r="J62" s="325"/>
      <c r="K62" s="325"/>
      <c r="L62" s="325"/>
      <c r="M62" s="325"/>
      <c r="N62" s="325"/>
      <c r="O62" s="104"/>
    </row>
    <row r="63" spans="1:15" ht="21.75" customHeight="1" x14ac:dyDescent="0.25">
      <c r="A63" s="328" t="s">
        <v>110</v>
      </c>
      <c r="B63" s="328" t="s">
        <v>4</v>
      </c>
      <c r="C63" s="328" t="s">
        <v>263</v>
      </c>
      <c r="D63" s="328"/>
      <c r="E63" s="328"/>
      <c r="F63" s="328"/>
      <c r="G63" s="328" t="s">
        <v>265</v>
      </c>
      <c r="H63" s="328"/>
      <c r="I63" s="328"/>
      <c r="J63" s="328"/>
      <c r="K63" s="328" t="s">
        <v>269</v>
      </c>
      <c r="L63" s="328"/>
      <c r="M63" s="328"/>
      <c r="N63" s="328"/>
    </row>
    <row r="64" spans="1:15" ht="20.25" customHeight="1" x14ac:dyDescent="0.25">
      <c r="A64" s="328"/>
      <c r="B64" s="328"/>
      <c r="C64" s="321" t="s">
        <v>44</v>
      </c>
      <c r="D64" s="328" t="s">
        <v>35</v>
      </c>
      <c r="E64" s="327" t="s">
        <v>30</v>
      </c>
      <c r="F64" s="321" t="s">
        <v>239</v>
      </c>
      <c r="G64" s="321" t="s">
        <v>246</v>
      </c>
      <c r="H64" s="328" t="s">
        <v>35</v>
      </c>
      <c r="I64" s="327" t="s">
        <v>30</v>
      </c>
      <c r="J64" s="321" t="s">
        <v>123</v>
      </c>
      <c r="K64" s="321" t="s">
        <v>246</v>
      </c>
      <c r="L64" s="328" t="s">
        <v>29</v>
      </c>
      <c r="M64" s="327" t="s">
        <v>30</v>
      </c>
      <c r="N64" s="321" t="s">
        <v>119</v>
      </c>
    </row>
    <row r="65" spans="1:14" ht="18.75" customHeight="1" x14ac:dyDescent="0.25">
      <c r="A65" s="328"/>
      <c r="B65" s="328"/>
      <c r="C65" s="322"/>
      <c r="D65" s="328"/>
      <c r="E65" s="327"/>
      <c r="F65" s="322"/>
      <c r="G65" s="322"/>
      <c r="H65" s="328"/>
      <c r="I65" s="327"/>
      <c r="J65" s="322"/>
      <c r="K65" s="322"/>
      <c r="L65" s="328"/>
      <c r="M65" s="327"/>
      <c r="N65" s="322"/>
    </row>
    <row r="66" spans="1:14" x14ac:dyDescent="0.25">
      <c r="A66" s="177">
        <v>1</v>
      </c>
      <c r="B66" s="177">
        <f>A66+1</f>
        <v>2</v>
      </c>
      <c r="C66" s="177">
        <f t="shared" ref="C66:N66" si="4">B66+1</f>
        <v>3</v>
      </c>
      <c r="D66" s="177">
        <f t="shared" si="4"/>
        <v>4</v>
      </c>
      <c r="E66" s="177">
        <f t="shared" si="4"/>
        <v>5</v>
      </c>
      <c r="F66" s="177">
        <f t="shared" si="4"/>
        <v>6</v>
      </c>
      <c r="G66" s="177">
        <f t="shared" si="4"/>
        <v>7</v>
      </c>
      <c r="H66" s="177">
        <f t="shared" si="4"/>
        <v>8</v>
      </c>
      <c r="I66" s="177">
        <f t="shared" si="4"/>
        <v>9</v>
      </c>
      <c r="J66" s="177">
        <f t="shared" si="4"/>
        <v>10</v>
      </c>
      <c r="K66" s="177">
        <f t="shared" si="4"/>
        <v>11</v>
      </c>
      <c r="L66" s="177">
        <f t="shared" si="4"/>
        <v>12</v>
      </c>
      <c r="M66" s="177">
        <f t="shared" si="4"/>
        <v>13</v>
      </c>
      <c r="N66" s="177">
        <f t="shared" si="4"/>
        <v>14</v>
      </c>
    </row>
    <row r="67" spans="1:14" ht="53.25" hidden="1" customHeight="1" x14ac:dyDescent="0.25">
      <c r="A67" s="70">
        <v>1316030</v>
      </c>
      <c r="B67" s="180" t="s">
        <v>224</v>
      </c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</row>
    <row r="68" spans="1:14" hidden="1" outlineLevel="1" x14ac:dyDescent="0.25">
      <c r="A68" s="198">
        <v>2000</v>
      </c>
      <c r="B68" s="82" t="s">
        <v>96</v>
      </c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</row>
    <row r="69" spans="1:14" s="60" customFormat="1" ht="21.75" hidden="1" customHeight="1" outlineLevel="1" x14ac:dyDescent="0.25">
      <c r="A69" s="198">
        <v>2100</v>
      </c>
      <c r="B69" s="204" t="s">
        <v>97</v>
      </c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</row>
    <row r="70" spans="1:14" s="60" customFormat="1" ht="18" hidden="1" customHeight="1" outlineLevel="1" x14ac:dyDescent="0.25">
      <c r="A70" s="198">
        <v>2200</v>
      </c>
      <c r="B70" s="205" t="s">
        <v>98</v>
      </c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</row>
    <row r="71" spans="1:14" ht="27.75" hidden="1" customHeight="1" outlineLevel="1" thickBot="1" x14ac:dyDescent="0.3">
      <c r="A71" s="201"/>
      <c r="B71" s="203"/>
      <c r="C71" s="81"/>
      <c r="D71" s="182"/>
      <c r="E71" s="182"/>
      <c r="F71" s="182"/>
      <c r="G71" s="81"/>
      <c r="H71" s="182"/>
      <c r="I71" s="182"/>
      <c r="J71" s="182"/>
      <c r="K71" s="81"/>
      <c r="L71" s="182"/>
      <c r="M71" s="182"/>
      <c r="N71" s="182"/>
    </row>
    <row r="72" spans="1:14" ht="27.75" hidden="1" customHeight="1" outlineLevel="1" thickBot="1" x14ac:dyDescent="0.3">
      <c r="A72" s="201"/>
      <c r="B72" s="203"/>
      <c r="C72" s="81"/>
      <c r="D72" s="182"/>
      <c r="E72" s="182"/>
      <c r="F72" s="182"/>
      <c r="G72" s="81"/>
      <c r="H72" s="182"/>
      <c r="I72" s="182"/>
      <c r="J72" s="182"/>
      <c r="K72" s="81"/>
      <c r="L72" s="182"/>
      <c r="M72" s="182"/>
      <c r="N72" s="182"/>
    </row>
    <row r="73" spans="1:14" ht="18.75" hidden="1" customHeight="1" outlineLevel="1" thickBot="1" x14ac:dyDescent="0.3">
      <c r="A73" s="201"/>
      <c r="B73" s="206"/>
      <c r="C73" s="182"/>
      <c r="D73" s="182"/>
      <c r="E73" s="182"/>
      <c r="F73" s="182"/>
      <c r="G73" s="81"/>
      <c r="H73" s="182"/>
      <c r="I73" s="182"/>
      <c r="J73" s="182"/>
      <c r="K73" s="81"/>
      <c r="L73" s="182"/>
      <c r="M73" s="182"/>
      <c r="N73" s="182"/>
    </row>
    <row r="74" spans="1:14" s="60" customFormat="1" ht="27.75" hidden="1" customHeight="1" outlineLevel="1" thickBot="1" x14ac:dyDescent="0.3">
      <c r="A74" s="198"/>
      <c r="B74" s="205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</row>
    <row r="75" spans="1:14" ht="20.25" hidden="1" customHeight="1" outlineLevel="1" thickBot="1" x14ac:dyDescent="0.3">
      <c r="A75" s="201"/>
      <c r="B75" s="206"/>
      <c r="C75" s="81"/>
      <c r="D75" s="182"/>
      <c r="E75" s="182"/>
      <c r="F75" s="182"/>
      <c r="G75" s="81"/>
      <c r="H75" s="182"/>
      <c r="I75" s="182"/>
      <c r="J75" s="182"/>
      <c r="K75" s="81"/>
      <c r="L75" s="182"/>
      <c r="M75" s="182"/>
      <c r="N75" s="182"/>
    </row>
    <row r="76" spans="1:14" hidden="1" outlineLevel="1" x14ac:dyDescent="0.25">
      <c r="A76" s="201"/>
      <c r="B76" s="203"/>
      <c r="C76" s="81"/>
      <c r="D76" s="182"/>
      <c r="E76" s="182"/>
      <c r="F76" s="182"/>
      <c r="G76" s="81"/>
      <c r="H76" s="182"/>
      <c r="I76" s="182"/>
      <c r="J76" s="182"/>
      <c r="K76" s="81"/>
      <c r="L76" s="182"/>
      <c r="M76" s="182"/>
      <c r="N76" s="182"/>
    </row>
    <row r="77" spans="1:14" ht="20.25" hidden="1" customHeight="1" outlineLevel="1" thickBot="1" x14ac:dyDescent="0.3">
      <c r="A77" s="201"/>
      <c r="B77" s="203"/>
      <c r="C77" s="81"/>
      <c r="D77" s="207"/>
      <c r="E77" s="207"/>
      <c r="F77" s="182"/>
      <c r="G77" s="81"/>
      <c r="H77" s="207"/>
      <c r="I77" s="207"/>
      <c r="J77" s="182"/>
      <c r="K77" s="81"/>
      <c r="L77" s="207"/>
      <c r="M77" s="207"/>
      <c r="N77" s="182"/>
    </row>
    <row r="78" spans="1:14" ht="58.5" hidden="1" customHeight="1" outlineLevel="1" thickBot="1" x14ac:dyDescent="0.3">
      <c r="A78" s="201"/>
      <c r="B78" s="208"/>
      <c r="C78" s="81"/>
      <c r="D78" s="139"/>
      <c r="E78" s="139"/>
      <c r="F78" s="182"/>
      <c r="G78" s="81"/>
      <c r="H78" s="139"/>
      <c r="I78" s="139"/>
      <c r="J78" s="182"/>
      <c r="K78" s="81"/>
      <c r="L78" s="139"/>
      <c r="M78" s="139"/>
      <c r="N78" s="182"/>
    </row>
    <row r="79" spans="1:14" s="60" customFormat="1" ht="15.75" hidden="1" customHeight="1" outlineLevel="1" x14ac:dyDescent="0.25">
      <c r="A79" s="198">
        <v>2800</v>
      </c>
      <c r="B79" s="209" t="s">
        <v>101</v>
      </c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</row>
    <row r="80" spans="1:14" s="69" customFormat="1" collapsed="1" x14ac:dyDescent="0.25">
      <c r="A80" s="198">
        <v>2000</v>
      </c>
      <c r="B80" s="82" t="s">
        <v>96</v>
      </c>
      <c r="C80" s="139">
        <f>C81</f>
        <v>8500000</v>
      </c>
      <c r="D80" s="139">
        <f>D84</f>
        <v>0</v>
      </c>
      <c r="E80" s="139">
        <f>E84</f>
        <v>0</v>
      </c>
      <c r="F80" s="139">
        <f>C80</f>
        <v>8500000</v>
      </c>
      <c r="G80" s="139">
        <f>G81</f>
        <v>212000000</v>
      </c>
      <c r="H80" s="139">
        <f>H84</f>
        <v>0</v>
      </c>
      <c r="I80" s="139">
        <f>I84</f>
        <v>0</v>
      </c>
      <c r="J80" s="139">
        <f>G80</f>
        <v>212000000</v>
      </c>
      <c r="K80" s="139">
        <f>K81</f>
        <v>200000000</v>
      </c>
      <c r="L80" s="241">
        <f>L84</f>
        <v>0</v>
      </c>
      <c r="M80" s="241">
        <f>M84</f>
        <v>0</v>
      </c>
      <c r="N80" s="139">
        <f>K80</f>
        <v>200000000</v>
      </c>
    </row>
    <row r="81" spans="1:15" s="60" customFormat="1" ht="18" customHeight="1" x14ac:dyDescent="0.25">
      <c r="A81" s="210">
        <v>2600</v>
      </c>
      <c r="B81" s="211" t="s">
        <v>244</v>
      </c>
      <c r="C81" s="200">
        <f>C83</f>
        <v>8500000</v>
      </c>
      <c r="D81" s="182">
        <f>D84</f>
        <v>0</v>
      </c>
      <c r="E81" s="182">
        <f>E84</f>
        <v>0</v>
      </c>
      <c r="F81" s="182">
        <f>C81</f>
        <v>8500000</v>
      </c>
      <c r="G81" s="273">
        <f>G83</f>
        <v>212000000</v>
      </c>
      <c r="H81" s="182">
        <f>H84</f>
        <v>0</v>
      </c>
      <c r="I81" s="182">
        <f>I84</f>
        <v>0</v>
      </c>
      <c r="J81" s="273">
        <f>G81</f>
        <v>212000000</v>
      </c>
      <c r="K81" s="273">
        <f>K83</f>
        <v>200000000</v>
      </c>
      <c r="L81" s="240">
        <f>L84</f>
        <v>0</v>
      </c>
      <c r="M81" s="240">
        <f>M84</f>
        <v>0</v>
      </c>
      <c r="N81" s="273">
        <f t="shared" ref="N81:N84" si="5">K81</f>
        <v>200000000</v>
      </c>
    </row>
    <row r="82" spans="1:15" ht="32.25" hidden="1" customHeight="1" thickBot="1" x14ac:dyDescent="0.3">
      <c r="A82" s="116"/>
      <c r="B82" s="202"/>
      <c r="C82" s="182"/>
      <c r="D82" s="182"/>
      <c r="E82" s="182"/>
      <c r="F82" s="182"/>
      <c r="G82" s="182"/>
      <c r="H82" s="182"/>
      <c r="I82" s="182"/>
      <c r="J82" s="182"/>
      <c r="K82" s="182"/>
      <c r="L82" s="240"/>
      <c r="M82" s="240"/>
      <c r="N82" s="139">
        <f t="shared" si="5"/>
        <v>0</v>
      </c>
    </row>
    <row r="83" spans="1:15" ht="24" customHeight="1" x14ac:dyDescent="0.25">
      <c r="A83" s="116">
        <v>2610</v>
      </c>
      <c r="B83" s="203" t="s">
        <v>245</v>
      </c>
      <c r="C83" s="182">
        <v>8500000</v>
      </c>
      <c r="D83" s="182"/>
      <c r="E83" s="182"/>
      <c r="F83" s="182">
        <f>C83</f>
        <v>8500000</v>
      </c>
      <c r="G83" s="182">
        <v>212000000</v>
      </c>
      <c r="H83" s="182"/>
      <c r="I83" s="182"/>
      <c r="J83" s="182">
        <f>G83</f>
        <v>212000000</v>
      </c>
      <c r="K83" s="182">
        <v>200000000</v>
      </c>
      <c r="L83" s="240">
        <f>L84</f>
        <v>0</v>
      </c>
      <c r="M83" s="240">
        <f t="shared" ref="M83" si="6">M84</f>
        <v>0</v>
      </c>
      <c r="N83" s="273">
        <f t="shared" si="5"/>
        <v>200000000</v>
      </c>
    </row>
    <row r="84" spans="1:15" ht="25.5" hidden="1" customHeight="1" x14ac:dyDescent="0.25">
      <c r="A84" s="116"/>
      <c r="B84" s="203"/>
      <c r="C84" s="182"/>
      <c r="D84" s="182">
        <f>D40</f>
        <v>0</v>
      </c>
      <c r="E84" s="182">
        <f>D84</f>
        <v>0</v>
      </c>
      <c r="F84" s="182">
        <f>D84</f>
        <v>0</v>
      </c>
      <c r="G84" s="182"/>
      <c r="H84" s="182">
        <f>H40</f>
        <v>0</v>
      </c>
      <c r="I84" s="182">
        <f>H84</f>
        <v>0</v>
      </c>
      <c r="J84" s="182">
        <f>I84</f>
        <v>0</v>
      </c>
      <c r="K84" s="182"/>
      <c r="L84" s="240">
        <f>L40</f>
        <v>0</v>
      </c>
      <c r="M84" s="240">
        <f>L84</f>
        <v>0</v>
      </c>
      <c r="N84" s="139">
        <f t="shared" si="5"/>
        <v>0</v>
      </c>
    </row>
    <row r="85" spans="1:15" x14ac:dyDescent="0.25">
      <c r="A85" s="70"/>
      <c r="B85" s="71" t="s">
        <v>12</v>
      </c>
      <c r="C85" s="139">
        <f>C83</f>
        <v>8500000</v>
      </c>
      <c r="D85" s="139">
        <f>D68+D80</f>
        <v>0</v>
      </c>
      <c r="E85" s="139">
        <f>E68+E80</f>
        <v>0</v>
      </c>
      <c r="F85" s="139">
        <f>C85+D85</f>
        <v>8500000</v>
      </c>
      <c r="G85" s="139">
        <f>G83</f>
        <v>212000000</v>
      </c>
      <c r="H85" s="139">
        <f>H80+H68</f>
        <v>0</v>
      </c>
      <c r="I85" s="139">
        <f>I80+I68</f>
        <v>0</v>
      </c>
      <c r="J85" s="139">
        <f t="shared" ref="J85" si="7">G85+H85</f>
        <v>212000000</v>
      </c>
      <c r="K85" s="139">
        <f>K80</f>
        <v>200000000</v>
      </c>
      <c r="L85" s="241">
        <f>L80</f>
        <v>0</v>
      </c>
      <c r="M85" s="241">
        <f>M80</f>
        <v>0</v>
      </c>
      <c r="N85" s="139">
        <f>K85+L85</f>
        <v>200000000</v>
      </c>
      <c r="O85" s="84"/>
    </row>
    <row r="86" spans="1:15" s="84" customFormat="1" x14ac:dyDescent="0.25">
      <c r="A86" s="67"/>
      <c r="B86" s="83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</row>
    <row r="87" spans="1:15" ht="18.75" customHeight="1" x14ac:dyDescent="0.25">
      <c r="A87" s="326" t="s">
        <v>270</v>
      </c>
      <c r="B87" s="326"/>
      <c r="C87" s="326"/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</row>
    <row r="88" spans="1:15" ht="12" customHeight="1" x14ac:dyDescent="0.25">
      <c r="A88" s="325" t="s">
        <v>109</v>
      </c>
      <c r="B88" s="325"/>
      <c r="C88" s="325"/>
      <c r="D88" s="325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104"/>
    </row>
    <row r="89" spans="1:15" ht="22.5" customHeight="1" x14ac:dyDescent="0.25">
      <c r="A89" s="328" t="s">
        <v>111</v>
      </c>
      <c r="B89" s="328" t="s">
        <v>4</v>
      </c>
      <c r="C89" s="328" t="s">
        <v>263</v>
      </c>
      <c r="D89" s="328"/>
      <c r="E89" s="328"/>
      <c r="F89" s="328"/>
      <c r="G89" s="328" t="s">
        <v>265</v>
      </c>
      <c r="H89" s="328"/>
      <c r="I89" s="328"/>
      <c r="J89" s="328"/>
      <c r="K89" s="328" t="s">
        <v>264</v>
      </c>
      <c r="L89" s="328"/>
      <c r="M89" s="328"/>
      <c r="N89" s="328"/>
    </row>
    <row r="90" spans="1:15" ht="20.25" customHeight="1" x14ac:dyDescent="0.25">
      <c r="A90" s="328"/>
      <c r="B90" s="328"/>
      <c r="C90" s="321" t="s">
        <v>44</v>
      </c>
      <c r="D90" s="328" t="s">
        <v>35</v>
      </c>
      <c r="E90" s="327" t="s">
        <v>30</v>
      </c>
      <c r="F90" s="177" t="s">
        <v>31</v>
      </c>
      <c r="G90" s="321" t="s">
        <v>44</v>
      </c>
      <c r="H90" s="328" t="s">
        <v>29</v>
      </c>
      <c r="I90" s="327" t="s">
        <v>30</v>
      </c>
      <c r="J90" s="177" t="s">
        <v>31</v>
      </c>
      <c r="K90" s="321" t="s">
        <v>44</v>
      </c>
      <c r="L90" s="328" t="s">
        <v>29</v>
      </c>
      <c r="M90" s="327" t="s">
        <v>30</v>
      </c>
      <c r="N90" s="177" t="s">
        <v>31</v>
      </c>
    </row>
    <row r="91" spans="1:15" ht="21.75" customHeight="1" x14ac:dyDescent="0.25">
      <c r="A91" s="328"/>
      <c r="B91" s="328"/>
      <c r="C91" s="322"/>
      <c r="D91" s="328"/>
      <c r="E91" s="327"/>
      <c r="F91" s="177" t="s">
        <v>36</v>
      </c>
      <c r="G91" s="322"/>
      <c r="H91" s="328"/>
      <c r="I91" s="327"/>
      <c r="J91" s="177" t="s">
        <v>37</v>
      </c>
      <c r="K91" s="322"/>
      <c r="L91" s="328"/>
      <c r="M91" s="327"/>
      <c r="N91" s="177" t="s">
        <v>38</v>
      </c>
    </row>
    <row r="92" spans="1:15" x14ac:dyDescent="0.25">
      <c r="A92" s="177">
        <v>1</v>
      </c>
      <c r="B92" s="177">
        <f>A92+1</f>
        <v>2</v>
      </c>
      <c r="C92" s="177">
        <f t="shared" ref="C92:N92" si="8">B92+1</f>
        <v>3</v>
      </c>
      <c r="D92" s="177">
        <f t="shared" si="8"/>
        <v>4</v>
      </c>
      <c r="E92" s="177">
        <f t="shared" si="8"/>
        <v>5</v>
      </c>
      <c r="F92" s="177">
        <f t="shared" si="8"/>
        <v>6</v>
      </c>
      <c r="G92" s="177">
        <f t="shared" si="8"/>
        <v>7</v>
      </c>
      <c r="H92" s="177">
        <f t="shared" si="8"/>
        <v>8</v>
      </c>
      <c r="I92" s="177">
        <f t="shared" si="8"/>
        <v>9</v>
      </c>
      <c r="J92" s="177">
        <f t="shared" si="8"/>
        <v>10</v>
      </c>
      <c r="K92" s="177">
        <f t="shared" si="8"/>
        <v>11</v>
      </c>
      <c r="L92" s="177">
        <f t="shared" si="8"/>
        <v>12</v>
      </c>
      <c r="M92" s="177">
        <f t="shared" si="8"/>
        <v>13</v>
      </c>
      <c r="N92" s="177">
        <f t="shared" si="8"/>
        <v>14</v>
      </c>
    </row>
    <row r="93" spans="1:15" x14ac:dyDescent="0.2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177"/>
      <c r="L93" s="74"/>
      <c r="M93" s="74"/>
      <c r="N93" s="74"/>
    </row>
    <row r="94" spans="1:15" ht="21" customHeight="1" x14ac:dyDescent="0.25">
      <c r="A94" s="177"/>
      <c r="B94" s="74" t="s">
        <v>12</v>
      </c>
      <c r="C94" s="70"/>
      <c r="D94" s="70"/>
      <c r="E94" s="70"/>
      <c r="F94" s="70"/>
      <c r="G94" s="70"/>
      <c r="H94" s="70"/>
      <c r="I94" s="70"/>
      <c r="J94" s="70"/>
      <c r="K94" s="177"/>
      <c r="L94" s="70"/>
      <c r="M94" s="70"/>
      <c r="N94" s="70"/>
      <c r="O94" s="84"/>
    </row>
    <row r="95" spans="1:15" ht="9.75" hidden="1" customHeight="1" x14ac:dyDescent="0.25">
      <c r="A95" s="76"/>
      <c r="B95" s="85"/>
      <c r="C95" s="67"/>
      <c r="D95" s="67"/>
      <c r="E95" s="67"/>
      <c r="F95" s="67"/>
      <c r="G95" s="67"/>
      <c r="H95" s="67"/>
      <c r="I95" s="67"/>
      <c r="J95" s="67"/>
      <c r="K95" s="76"/>
      <c r="L95" s="67"/>
      <c r="M95" s="67"/>
      <c r="N95" s="67"/>
      <c r="O95" s="84"/>
    </row>
    <row r="96" spans="1:15" x14ac:dyDescent="0.25">
      <c r="A96" s="76"/>
      <c r="B96" s="85"/>
      <c r="C96" s="67"/>
      <c r="D96" s="67"/>
      <c r="E96" s="67"/>
      <c r="F96" s="67"/>
      <c r="G96" s="67"/>
      <c r="H96" s="67"/>
      <c r="I96" s="67"/>
      <c r="J96" s="67"/>
      <c r="K96" s="76"/>
      <c r="L96" s="67"/>
      <c r="M96" s="67"/>
      <c r="N96" s="67"/>
      <c r="O96" s="84"/>
    </row>
    <row r="97" spans="1:15" ht="15.75" x14ac:dyDescent="0.25">
      <c r="A97" s="326" t="s">
        <v>271</v>
      </c>
      <c r="B97" s="326"/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  <c r="N97" s="326"/>
      <c r="O97" s="326"/>
    </row>
    <row r="98" spans="1:15" x14ac:dyDescent="0.25">
      <c r="A98" s="325" t="s">
        <v>109</v>
      </c>
      <c r="B98" s="325"/>
      <c r="C98" s="325"/>
      <c r="D98" s="325"/>
      <c r="E98" s="325"/>
      <c r="F98" s="325"/>
      <c r="G98" s="325"/>
      <c r="H98" s="325"/>
      <c r="I98" s="325"/>
      <c r="J98" s="325"/>
      <c r="K98" s="104"/>
    </row>
    <row r="99" spans="1:15" ht="21.75" customHeight="1" x14ac:dyDescent="0.25">
      <c r="A99" s="328" t="s">
        <v>110</v>
      </c>
      <c r="B99" s="328" t="s">
        <v>4</v>
      </c>
      <c r="C99" s="328" t="s">
        <v>234</v>
      </c>
      <c r="D99" s="328"/>
      <c r="E99" s="328"/>
      <c r="F99" s="328"/>
      <c r="G99" s="328" t="s">
        <v>267</v>
      </c>
      <c r="H99" s="328"/>
      <c r="I99" s="328"/>
      <c r="J99" s="328"/>
    </row>
    <row r="100" spans="1:15" ht="20.25" customHeight="1" x14ac:dyDescent="0.25">
      <c r="A100" s="328"/>
      <c r="B100" s="328"/>
      <c r="C100" s="321" t="s">
        <v>44</v>
      </c>
      <c r="D100" s="328" t="s">
        <v>35</v>
      </c>
      <c r="E100" s="327" t="s">
        <v>30</v>
      </c>
      <c r="F100" s="321" t="s">
        <v>239</v>
      </c>
      <c r="G100" s="321" t="s">
        <v>44</v>
      </c>
      <c r="H100" s="328" t="s">
        <v>35</v>
      </c>
      <c r="I100" s="327" t="s">
        <v>30</v>
      </c>
      <c r="J100" s="321" t="s">
        <v>123</v>
      </c>
    </row>
    <row r="101" spans="1:15" ht="18.75" customHeight="1" x14ac:dyDescent="0.25">
      <c r="A101" s="328"/>
      <c r="B101" s="328"/>
      <c r="C101" s="322"/>
      <c r="D101" s="328"/>
      <c r="E101" s="327"/>
      <c r="F101" s="322"/>
      <c r="G101" s="322"/>
      <c r="H101" s="328"/>
      <c r="I101" s="327"/>
      <c r="J101" s="322"/>
    </row>
    <row r="102" spans="1:15" ht="15.75" customHeight="1" x14ac:dyDescent="0.25">
      <c r="A102" s="177">
        <v>1</v>
      </c>
      <c r="B102" s="177">
        <f>A102+1</f>
        <v>2</v>
      </c>
      <c r="C102" s="177">
        <f t="shared" ref="C102:J102" si="9">B102+1</f>
        <v>3</v>
      </c>
      <c r="D102" s="177">
        <f t="shared" si="9"/>
        <v>4</v>
      </c>
      <c r="E102" s="177">
        <f t="shared" si="9"/>
        <v>5</v>
      </c>
      <c r="F102" s="177">
        <f t="shared" si="9"/>
        <v>6</v>
      </c>
      <c r="G102" s="177">
        <f t="shared" si="9"/>
        <v>7</v>
      </c>
      <c r="H102" s="177">
        <f t="shared" si="9"/>
        <v>8</v>
      </c>
      <c r="I102" s="177">
        <f t="shared" si="9"/>
        <v>9</v>
      </c>
      <c r="J102" s="177">
        <f t="shared" si="9"/>
        <v>10</v>
      </c>
    </row>
    <row r="103" spans="1:15" ht="50.25" hidden="1" customHeight="1" x14ac:dyDescent="0.25">
      <c r="A103" s="70">
        <v>1316030</v>
      </c>
      <c r="B103" s="180" t="s">
        <v>224</v>
      </c>
      <c r="C103" s="177"/>
      <c r="D103" s="177"/>
      <c r="E103" s="177"/>
      <c r="F103" s="177"/>
      <c r="G103" s="177"/>
      <c r="H103" s="177"/>
      <c r="I103" s="177"/>
      <c r="J103" s="177"/>
    </row>
    <row r="104" spans="1:15" s="69" customFormat="1" ht="24" hidden="1" customHeight="1" thickBot="1" x14ac:dyDescent="0.3">
      <c r="A104" s="198">
        <v>2000</v>
      </c>
      <c r="B104" s="82" t="str">
        <f>B68</f>
        <v>Поточні видатки</v>
      </c>
      <c r="C104" s="139"/>
      <c r="D104" s="139"/>
      <c r="E104" s="139"/>
      <c r="F104" s="139"/>
      <c r="G104" s="139"/>
      <c r="H104" s="139"/>
      <c r="I104" s="139"/>
      <c r="J104" s="139"/>
    </row>
    <row r="105" spans="1:15" s="60" customFormat="1" ht="45" hidden="1" customHeight="1" thickBot="1" x14ac:dyDescent="0.3">
      <c r="A105" s="198">
        <v>2100</v>
      </c>
      <c r="B105" s="199" t="str">
        <f>B69</f>
        <v>Оплата праці і нарахування на заробітну плату</v>
      </c>
      <c r="C105" s="200"/>
      <c r="D105" s="200"/>
      <c r="E105" s="200"/>
      <c r="F105" s="200"/>
      <c r="G105" s="200"/>
      <c r="H105" s="200"/>
      <c r="I105" s="200"/>
      <c r="J105" s="200"/>
    </row>
    <row r="106" spans="1:15" ht="20.25" hidden="1" customHeight="1" thickBot="1" x14ac:dyDescent="0.3">
      <c r="A106" s="175"/>
      <c r="B106" s="179"/>
      <c r="C106" s="182"/>
      <c r="D106" s="182"/>
      <c r="E106" s="182"/>
      <c r="F106" s="182"/>
      <c r="G106" s="182"/>
      <c r="H106" s="182"/>
      <c r="I106" s="182"/>
      <c r="J106" s="182"/>
    </row>
    <row r="107" spans="1:15" ht="27.75" hidden="1" customHeight="1" thickBot="1" x14ac:dyDescent="0.3">
      <c r="A107" s="175"/>
      <c r="B107" s="179"/>
      <c r="C107" s="182"/>
      <c r="D107" s="182"/>
      <c r="E107" s="182"/>
      <c r="F107" s="182"/>
      <c r="G107" s="182"/>
      <c r="H107" s="182"/>
      <c r="I107" s="182"/>
      <c r="J107" s="182"/>
    </row>
    <row r="108" spans="1:15" s="60" customFormat="1" ht="33.75" hidden="1" customHeight="1" thickBot="1" x14ac:dyDescent="0.3">
      <c r="A108" s="198">
        <v>2200</v>
      </c>
      <c r="B108" s="199" t="str">
        <f>B70</f>
        <v>Використання товарів і послуг</v>
      </c>
      <c r="C108" s="200"/>
      <c r="D108" s="200"/>
      <c r="E108" s="200"/>
      <c r="F108" s="200"/>
      <c r="G108" s="200"/>
      <c r="H108" s="200"/>
      <c r="I108" s="200"/>
      <c r="J108" s="200"/>
    </row>
    <row r="109" spans="1:15" ht="33.75" hidden="1" customHeight="1" thickBot="1" x14ac:dyDescent="0.3">
      <c r="A109" s="201"/>
      <c r="B109" s="179"/>
      <c r="C109" s="182"/>
      <c r="D109" s="182"/>
      <c r="E109" s="182"/>
      <c r="F109" s="182"/>
      <c r="G109" s="182"/>
      <c r="H109" s="182"/>
      <c r="I109" s="182"/>
      <c r="J109" s="182"/>
    </row>
    <row r="110" spans="1:15" ht="35.25" hidden="1" customHeight="1" thickBot="1" x14ac:dyDescent="0.3">
      <c r="A110" s="201"/>
      <c r="B110" s="179"/>
      <c r="C110" s="182"/>
      <c r="D110" s="182"/>
      <c r="E110" s="182"/>
      <c r="F110" s="182"/>
      <c r="G110" s="182"/>
      <c r="H110" s="182"/>
      <c r="I110" s="182"/>
      <c r="J110" s="182"/>
    </row>
    <row r="111" spans="1:15" ht="21" hidden="1" customHeight="1" thickBot="1" x14ac:dyDescent="0.3">
      <c r="A111" s="201"/>
      <c r="B111" s="179"/>
      <c r="C111" s="182"/>
      <c r="D111" s="182"/>
      <c r="E111" s="182"/>
      <c r="F111" s="182"/>
      <c r="G111" s="182"/>
      <c r="H111" s="182"/>
      <c r="I111" s="182"/>
      <c r="J111" s="182"/>
    </row>
    <row r="112" spans="1:15" s="60" customFormat="1" ht="31.5" hidden="1" customHeight="1" thickBot="1" x14ac:dyDescent="0.3">
      <c r="A112" s="198"/>
      <c r="B112" s="199"/>
      <c r="C112" s="200"/>
      <c r="D112" s="200"/>
      <c r="E112" s="200"/>
      <c r="F112" s="200"/>
      <c r="G112" s="200"/>
      <c r="H112" s="200"/>
      <c r="I112" s="200"/>
      <c r="J112" s="200"/>
    </row>
    <row r="113" spans="1:15" ht="19.5" hidden="1" customHeight="1" thickBot="1" x14ac:dyDescent="0.3">
      <c r="A113" s="201"/>
      <c r="B113" s="179"/>
      <c r="C113" s="182"/>
      <c r="D113" s="182"/>
      <c r="E113" s="182"/>
      <c r="F113" s="182"/>
      <c r="G113" s="182"/>
      <c r="H113" s="182"/>
      <c r="I113" s="182"/>
      <c r="J113" s="182"/>
    </row>
    <row r="114" spans="1:15" ht="26.25" hidden="1" customHeight="1" thickBot="1" x14ac:dyDescent="0.3">
      <c r="A114" s="201"/>
      <c r="B114" s="179"/>
      <c r="C114" s="182"/>
      <c r="D114" s="182"/>
      <c r="E114" s="182"/>
      <c r="F114" s="182"/>
      <c r="G114" s="182"/>
      <c r="H114" s="182"/>
      <c r="I114" s="182"/>
      <c r="J114" s="182"/>
    </row>
    <row r="115" spans="1:15" ht="22.5" hidden="1" customHeight="1" thickBot="1" x14ac:dyDescent="0.3">
      <c r="A115" s="201"/>
      <c r="B115" s="179"/>
      <c r="C115" s="182"/>
      <c r="D115" s="182"/>
      <c r="E115" s="182"/>
      <c r="F115" s="182"/>
      <c r="G115" s="182"/>
      <c r="H115" s="182"/>
      <c r="I115" s="182"/>
      <c r="J115" s="182"/>
    </row>
    <row r="116" spans="1:15" ht="58.5" hidden="1" customHeight="1" thickBot="1" x14ac:dyDescent="0.3">
      <c r="A116" s="201"/>
      <c r="B116" s="179"/>
      <c r="C116" s="182"/>
      <c r="D116" s="182"/>
      <c r="E116" s="182"/>
      <c r="F116" s="182"/>
      <c r="G116" s="182"/>
      <c r="H116" s="182"/>
      <c r="I116" s="182"/>
      <c r="J116" s="182"/>
    </row>
    <row r="117" spans="1:15" s="60" customFormat="1" ht="21" hidden="1" customHeight="1" thickBot="1" x14ac:dyDescent="0.3">
      <c r="A117" s="198">
        <f>A79</f>
        <v>2800</v>
      </c>
      <c r="B117" s="199" t="str">
        <f>B79</f>
        <v>Інші поточні видатки</v>
      </c>
      <c r="C117" s="182"/>
      <c r="D117" s="200"/>
      <c r="E117" s="200"/>
      <c r="F117" s="200"/>
      <c r="G117" s="182"/>
      <c r="H117" s="200"/>
      <c r="I117" s="200"/>
      <c r="J117" s="200"/>
    </row>
    <row r="118" spans="1:15" s="69" customFormat="1" ht="23.25" hidden="1" customHeight="1" thickBot="1" x14ac:dyDescent="0.3">
      <c r="A118" s="198">
        <v>3000</v>
      </c>
      <c r="B118" s="82" t="s">
        <v>99</v>
      </c>
      <c r="C118" s="139"/>
      <c r="D118" s="139">
        <f>D119</f>
        <v>0</v>
      </c>
      <c r="E118" s="139">
        <f t="shared" ref="E118:F118" si="10">E119</f>
        <v>0</v>
      </c>
      <c r="F118" s="139">
        <f t="shared" si="10"/>
        <v>200000000</v>
      </c>
      <c r="G118" s="139"/>
      <c r="H118" s="139"/>
      <c r="I118" s="139"/>
      <c r="J118" s="139"/>
    </row>
    <row r="119" spans="1:15" s="60" customFormat="1" ht="14.25" customHeight="1" x14ac:dyDescent="0.25">
      <c r="A119" s="198">
        <v>2000</v>
      </c>
      <c r="B119" s="82" t="s">
        <v>96</v>
      </c>
      <c r="C119" s="139">
        <f>C120</f>
        <v>200000000</v>
      </c>
      <c r="D119" s="182"/>
      <c r="E119" s="182"/>
      <c r="F119" s="139">
        <f t="shared" ref="F119:F120" si="11">C119</f>
        <v>200000000</v>
      </c>
      <c r="G119" s="139">
        <f>G120</f>
        <v>200000000</v>
      </c>
      <c r="H119" s="232"/>
      <c r="I119" s="232"/>
      <c r="J119" s="139">
        <f t="shared" ref="J119:J120" si="12">G119</f>
        <v>200000000</v>
      </c>
    </row>
    <row r="120" spans="1:15" ht="17.25" customHeight="1" x14ac:dyDescent="0.25">
      <c r="A120" s="210">
        <v>2600</v>
      </c>
      <c r="B120" s="211" t="s">
        <v>244</v>
      </c>
      <c r="C120" s="182">
        <f>C121</f>
        <v>200000000</v>
      </c>
      <c r="D120" s="182"/>
      <c r="E120" s="182"/>
      <c r="F120" s="273">
        <f t="shared" si="11"/>
        <v>200000000</v>
      </c>
      <c r="G120" s="182">
        <f>G121</f>
        <v>200000000</v>
      </c>
      <c r="H120" s="232"/>
      <c r="I120" s="232"/>
      <c r="J120" s="273">
        <f t="shared" si="12"/>
        <v>200000000</v>
      </c>
    </row>
    <row r="121" spans="1:15" ht="28.5" customHeight="1" x14ac:dyDescent="0.25">
      <c r="A121" s="116">
        <v>2610</v>
      </c>
      <c r="B121" s="203" t="s">
        <v>245</v>
      </c>
      <c r="C121" s="252">
        <v>200000000</v>
      </c>
      <c r="D121" s="252"/>
      <c r="E121" s="252"/>
      <c r="F121" s="252">
        <f>C121</f>
        <v>200000000</v>
      </c>
      <c r="G121" s="252">
        <v>200000000</v>
      </c>
      <c r="H121" s="252"/>
      <c r="I121" s="252"/>
      <c r="J121" s="252">
        <f>G121</f>
        <v>200000000</v>
      </c>
    </row>
    <row r="122" spans="1:15" ht="16.5" hidden="1" customHeight="1" x14ac:dyDescent="0.25">
      <c r="A122" s="116"/>
      <c r="B122" s="203"/>
      <c r="C122" s="182">
        <v>0</v>
      </c>
      <c r="D122" s="183"/>
      <c r="E122" s="183"/>
      <c r="F122" s="183"/>
      <c r="G122" s="183"/>
      <c r="H122" s="183"/>
      <c r="I122" s="183"/>
      <c r="J122" s="183"/>
    </row>
    <row r="123" spans="1:15" s="69" customFormat="1" ht="17.25" customHeight="1" x14ac:dyDescent="0.25">
      <c r="A123" s="70"/>
      <c r="B123" s="71" t="s">
        <v>12</v>
      </c>
      <c r="C123" s="139">
        <f>C121</f>
        <v>200000000</v>
      </c>
      <c r="D123" s="139">
        <f t="shared" ref="D123:J123" si="13">D121</f>
        <v>0</v>
      </c>
      <c r="E123" s="139">
        <f t="shared" si="13"/>
        <v>0</v>
      </c>
      <c r="F123" s="139">
        <f t="shared" si="13"/>
        <v>200000000</v>
      </c>
      <c r="G123" s="139">
        <f t="shared" si="13"/>
        <v>200000000</v>
      </c>
      <c r="H123" s="139">
        <f t="shared" si="13"/>
        <v>0</v>
      </c>
      <c r="I123" s="139">
        <f t="shared" si="13"/>
        <v>0</v>
      </c>
      <c r="J123" s="139">
        <f t="shared" si="13"/>
        <v>200000000</v>
      </c>
    </row>
    <row r="124" spans="1:15" ht="15.75" x14ac:dyDescent="0.25">
      <c r="A124" s="89"/>
    </row>
    <row r="125" spans="1:15" ht="15.75" x14ac:dyDescent="0.25">
      <c r="A125" s="323" t="s">
        <v>272</v>
      </c>
      <c r="B125" s="323"/>
      <c r="C125" s="323"/>
      <c r="D125" s="323"/>
      <c r="E125" s="323"/>
      <c r="F125" s="323"/>
      <c r="G125" s="323"/>
      <c r="H125" s="323"/>
      <c r="I125" s="323"/>
      <c r="J125" s="323"/>
      <c r="K125" s="323"/>
      <c r="L125" s="323"/>
      <c r="M125" s="323"/>
      <c r="N125" s="323"/>
      <c r="O125" s="323"/>
    </row>
    <row r="126" spans="1:15" x14ac:dyDescent="0.25">
      <c r="A126" s="325" t="s">
        <v>109</v>
      </c>
      <c r="B126" s="325"/>
      <c r="C126" s="325"/>
      <c r="D126" s="325"/>
      <c r="E126" s="325"/>
      <c r="F126" s="325"/>
      <c r="G126" s="325"/>
      <c r="H126" s="325"/>
      <c r="I126" s="325"/>
      <c r="J126" s="325"/>
      <c r="K126" s="104"/>
    </row>
    <row r="127" spans="1:15" ht="15.75" customHeight="1" x14ac:dyDescent="0.25">
      <c r="A127" s="328" t="s">
        <v>159</v>
      </c>
      <c r="B127" s="328" t="s">
        <v>4</v>
      </c>
      <c r="C127" s="328" t="s">
        <v>234</v>
      </c>
      <c r="D127" s="328"/>
      <c r="E127" s="328"/>
      <c r="F127" s="328"/>
      <c r="G127" s="328" t="s">
        <v>267</v>
      </c>
      <c r="H127" s="328"/>
      <c r="I127" s="328"/>
      <c r="J127" s="328"/>
    </row>
    <row r="128" spans="1:15" ht="20.25" customHeight="1" x14ac:dyDescent="0.25">
      <c r="A128" s="328"/>
      <c r="B128" s="328"/>
      <c r="C128" s="321" t="s">
        <v>44</v>
      </c>
      <c r="D128" s="328" t="s">
        <v>35</v>
      </c>
      <c r="E128" s="327" t="s">
        <v>30</v>
      </c>
      <c r="F128" s="177" t="s">
        <v>31</v>
      </c>
      <c r="G128" s="321" t="s">
        <v>44</v>
      </c>
      <c r="H128" s="328" t="s">
        <v>35</v>
      </c>
      <c r="I128" s="327" t="s">
        <v>30</v>
      </c>
      <c r="J128" s="177" t="s">
        <v>31</v>
      </c>
    </row>
    <row r="129" spans="1:14" ht="13.5" customHeight="1" x14ac:dyDescent="0.25">
      <c r="A129" s="328"/>
      <c r="B129" s="328"/>
      <c r="C129" s="322"/>
      <c r="D129" s="328"/>
      <c r="E129" s="327"/>
      <c r="F129" s="177" t="s">
        <v>36</v>
      </c>
      <c r="G129" s="322"/>
      <c r="H129" s="328"/>
      <c r="I129" s="327"/>
      <c r="J129" s="177" t="s">
        <v>37</v>
      </c>
    </row>
    <row r="130" spans="1:14" ht="16.5" customHeight="1" x14ac:dyDescent="0.25">
      <c r="A130" s="177">
        <v>1</v>
      </c>
      <c r="B130" s="177">
        <f>A130+1</f>
        <v>2</v>
      </c>
      <c r="C130" s="177">
        <f t="shared" ref="C130:J130" si="14">B130+1</f>
        <v>3</v>
      </c>
      <c r="D130" s="177">
        <f t="shared" si="14"/>
        <v>4</v>
      </c>
      <c r="E130" s="177">
        <f t="shared" si="14"/>
        <v>5</v>
      </c>
      <c r="F130" s="177">
        <f t="shared" si="14"/>
        <v>6</v>
      </c>
      <c r="G130" s="177">
        <f t="shared" si="14"/>
        <v>7</v>
      </c>
      <c r="H130" s="177">
        <f t="shared" si="14"/>
        <v>8</v>
      </c>
      <c r="I130" s="177">
        <f t="shared" si="14"/>
        <v>9</v>
      </c>
      <c r="J130" s="177">
        <f t="shared" si="14"/>
        <v>10</v>
      </c>
    </row>
    <row r="131" spans="1:14" ht="11.25" customHeight="1" x14ac:dyDescent="0.25">
      <c r="A131" s="74"/>
      <c r="B131" s="74"/>
      <c r="C131" s="74"/>
      <c r="D131" s="74"/>
      <c r="E131" s="74"/>
      <c r="F131" s="74"/>
      <c r="G131" s="74"/>
      <c r="H131" s="74"/>
      <c r="I131" s="74"/>
      <c r="J131" s="74"/>
    </row>
    <row r="132" spans="1:14" hidden="1" x14ac:dyDescent="0.25">
      <c r="A132" s="74"/>
      <c r="B132" s="181"/>
      <c r="C132" s="70"/>
      <c r="D132" s="70"/>
      <c r="E132" s="70"/>
      <c r="F132" s="70"/>
      <c r="G132" s="70"/>
      <c r="H132" s="70"/>
      <c r="I132" s="70"/>
      <c r="J132" s="70"/>
    </row>
    <row r="133" spans="1:14" hidden="1" x14ac:dyDescent="0.25">
      <c r="A133" s="74"/>
      <c r="B133" s="181"/>
      <c r="C133" s="70"/>
      <c r="D133" s="70"/>
      <c r="E133" s="70"/>
      <c r="F133" s="70"/>
      <c r="G133" s="70"/>
      <c r="H133" s="70"/>
      <c r="I133" s="70"/>
      <c r="J133" s="70"/>
    </row>
    <row r="134" spans="1:14" hidden="1" x14ac:dyDescent="0.25">
      <c r="A134" s="74"/>
      <c r="B134" s="181" t="s">
        <v>11</v>
      </c>
      <c r="C134" s="70"/>
      <c r="D134" s="70"/>
      <c r="E134" s="70"/>
      <c r="F134" s="70"/>
      <c r="G134" s="70"/>
      <c r="H134" s="70"/>
      <c r="I134" s="70"/>
      <c r="J134" s="70"/>
    </row>
    <row r="135" spans="1:14" ht="18" customHeight="1" x14ac:dyDescent="0.25">
      <c r="A135" s="177"/>
      <c r="B135" s="74" t="s">
        <v>12</v>
      </c>
      <c r="C135" s="70"/>
      <c r="D135" s="70"/>
      <c r="E135" s="70"/>
      <c r="F135" s="70"/>
      <c r="G135" s="70"/>
      <c r="H135" s="70"/>
      <c r="I135" s="70"/>
      <c r="J135" s="70"/>
    </row>
    <row r="136" spans="1:14" ht="15.75" x14ac:dyDescent="0.25">
      <c r="A136" s="89"/>
    </row>
    <row r="137" spans="1:14" ht="20.25" customHeight="1" x14ac:dyDescent="0.25">
      <c r="A137" s="323" t="s">
        <v>112</v>
      </c>
      <c r="B137" s="323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</row>
    <row r="138" spans="1:14" ht="24" customHeight="1" x14ac:dyDescent="0.25">
      <c r="A138" s="323" t="s">
        <v>273</v>
      </c>
      <c r="B138" s="323"/>
      <c r="C138" s="323"/>
      <c r="D138" s="323"/>
      <c r="E138" s="323"/>
      <c r="F138" s="323"/>
      <c r="G138" s="323"/>
      <c r="H138" s="323"/>
      <c r="I138" s="323"/>
      <c r="J138" s="323"/>
      <c r="K138" s="323"/>
      <c r="L138" s="323"/>
    </row>
    <row r="139" spans="1:14" x14ac:dyDescent="0.25">
      <c r="A139" s="324" t="s">
        <v>114</v>
      </c>
      <c r="B139" s="324"/>
      <c r="C139" s="324"/>
      <c r="D139" s="324"/>
      <c r="E139" s="324"/>
      <c r="F139" s="324"/>
      <c r="G139" s="324"/>
      <c r="H139" s="324"/>
      <c r="I139" s="324"/>
      <c r="J139" s="324"/>
      <c r="K139" s="324"/>
      <c r="L139" s="324"/>
      <c r="M139" s="324"/>
      <c r="N139" s="324"/>
    </row>
    <row r="140" spans="1:14" ht="15.75" customHeight="1" x14ac:dyDescent="0.25">
      <c r="A140" s="287" t="s">
        <v>113</v>
      </c>
      <c r="B140" s="328" t="s">
        <v>4</v>
      </c>
      <c r="C140" s="328" t="s">
        <v>274</v>
      </c>
      <c r="D140" s="328"/>
      <c r="E140" s="328"/>
      <c r="F140" s="328"/>
      <c r="G140" s="328" t="s">
        <v>265</v>
      </c>
      <c r="H140" s="328"/>
      <c r="I140" s="328"/>
      <c r="J140" s="328"/>
      <c r="K140" s="328" t="s">
        <v>264</v>
      </c>
      <c r="L140" s="328"/>
      <c r="M140" s="328"/>
      <c r="N140" s="328"/>
    </row>
    <row r="141" spans="1:14" ht="20.25" customHeight="1" x14ac:dyDescent="0.25">
      <c r="A141" s="287"/>
      <c r="B141" s="328"/>
      <c r="C141" s="321" t="s">
        <v>44</v>
      </c>
      <c r="D141" s="328" t="s">
        <v>35</v>
      </c>
      <c r="E141" s="327" t="s">
        <v>30</v>
      </c>
      <c r="F141" s="177" t="s">
        <v>31</v>
      </c>
      <c r="G141" s="321" t="s">
        <v>44</v>
      </c>
      <c r="H141" s="328" t="s">
        <v>35</v>
      </c>
      <c r="I141" s="327" t="s">
        <v>30</v>
      </c>
      <c r="J141" s="177" t="s">
        <v>31</v>
      </c>
      <c r="K141" s="321" t="s">
        <v>44</v>
      </c>
      <c r="L141" s="328" t="s">
        <v>35</v>
      </c>
      <c r="M141" s="327" t="s">
        <v>30</v>
      </c>
      <c r="N141" s="177" t="s">
        <v>31</v>
      </c>
    </row>
    <row r="142" spans="1:14" ht="21" customHeight="1" x14ac:dyDescent="0.25">
      <c r="A142" s="287"/>
      <c r="B142" s="328"/>
      <c r="C142" s="322"/>
      <c r="D142" s="328"/>
      <c r="E142" s="327"/>
      <c r="F142" s="177" t="s">
        <v>36</v>
      </c>
      <c r="G142" s="322"/>
      <c r="H142" s="328"/>
      <c r="I142" s="327"/>
      <c r="J142" s="177" t="s">
        <v>37</v>
      </c>
      <c r="K142" s="322"/>
      <c r="L142" s="328"/>
      <c r="M142" s="327"/>
      <c r="N142" s="177" t="s">
        <v>38</v>
      </c>
    </row>
    <row r="143" spans="1:14" ht="17.25" customHeight="1" x14ac:dyDescent="0.25">
      <c r="A143" s="177">
        <v>1</v>
      </c>
      <c r="B143" s="177">
        <v>2</v>
      </c>
      <c r="C143" s="177">
        <v>3</v>
      </c>
      <c r="D143" s="177">
        <v>4</v>
      </c>
      <c r="E143" s="177">
        <v>5</v>
      </c>
      <c r="F143" s="177">
        <v>6</v>
      </c>
      <c r="G143" s="177">
        <v>7</v>
      </c>
      <c r="H143" s="177">
        <v>8</v>
      </c>
      <c r="I143" s="177">
        <v>9</v>
      </c>
      <c r="J143" s="177">
        <v>10</v>
      </c>
      <c r="K143" s="177">
        <v>11</v>
      </c>
      <c r="L143" s="177">
        <v>12</v>
      </c>
      <c r="M143" s="177">
        <v>13</v>
      </c>
      <c r="N143" s="177">
        <v>14</v>
      </c>
    </row>
    <row r="144" spans="1:14" ht="20.25" hidden="1" customHeight="1" x14ac:dyDescent="0.25">
      <c r="A144" s="70"/>
      <c r="B144" s="180" t="s">
        <v>224</v>
      </c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</row>
    <row r="145" spans="1:14" ht="27" customHeight="1" x14ac:dyDescent="0.25">
      <c r="A145" s="177">
        <v>1</v>
      </c>
      <c r="B145" s="74" t="s">
        <v>243</v>
      </c>
      <c r="C145" s="273">
        <v>8500000</v>
      </c>
      <c r="D145" s="273"/>
      <c r="E145" s="273"/>
      <c r="F145" s="273">
        <f>C145+D145</f>
        <v>8500000</v>
      </c>
      <c r="G145" s="273">
        <v>212000000</v>
      </c>
      <c r="H145" s="182"/>
      <c r="I145" s="182"/>
      <c r="J145" s="182">
        <f>G145</f>
        <v>212000000</v>
      </c>
      <c r="K145" s="253">
        <f>K85</f>
        <v>200000000</v>
      </c>
      <c r="L145" s="240"/>
      <c r="M145" s="240">
        <f>L145</f>
        <v>0</v>
      </c>
      <c r="N145" s="254">
        <f>K145+L145</f>
        <v>200000000</v>
      </c>
    </row>
    <row r="146" spans="1:14" ht="19.5" hidden="1" customHeight="1" x14ac:dyDescent="0.25">
      <c r="A146" s="64"/>
      <c r="B146" s="197"/>
      <c r="C146" s="182"/>
      <c r="D146" s="182"/>
      <c r="E146" s="182"/>
      <c r="F146" s="182"/>
      <c r="G146" s="182"/>
      <c r="H146" s="182"/>
      <c r="I146" s="182"/>
      <c r="J146" s="182"/>
      <c r="K146" s="182"/>
      <c r="L146" s="242"/>
      <c r="M146" s="240">
        <f>L146</f>
        <v>0</v>
      </c>
      <c r="N146" s="254">
        <f>M146</f>
        <v>0</v>
      </c>
    </row>
    <row r="147" spans="1:14" ht="19.5" customHeight="1" x14ac:dyDescent="0.25">
      <c r="A147" s="177"/>
      <c r="B147" s="74" t="s">
        <v>12</v>
      </c>
      <c r="C147" s="139">
        <f>C145</f>
        <v>8500000</v>
      </c>
      <c r="D147" s="139">
        <v>0</v>
      </c>
      <c r="E147" s="139">
        <f t="shared" ref="E147" si="15">E146</f>
        <v>0</v>
      </c>
      <c r="F147" s="139">
        <f>C147+D147</f>
        <v>8500000</v>
      </c>
      <c r="G147" s="139">
        <f>G145</f>
        <v>212000000</v>
      </c>
      <c r="H147" s="139">
        <f>H145</f>
        <v>0</v>
      </c>
      <c r="I147" s="139">
        <f>I145</f>
        <v>0</v>
      </c>
      <c r="J147" s="139">
        <f>G147+H147</f>
        <v>212000000</v>
      </c>
      <c r="K147" s="139">
        <f>K146+K145</f>
        <v>200000000</v>
      </c>
      <c r="L147" s="241">
        <f>L145+L146</f>
        <v>0</v>
      </c>
      <c r="M147" s="241">
        <f t="shared" ref="M147:N147" si="16">M145+M146</f>
        <v>0</v>
      </c>
      <c r="N147" s="139">
        <f t="shared" si="16"/>
        <v>200000000</v>
      </c>
    </row>
    <row r="148" spans="1:14" ht="24" customHeight="1" x14ac:dyDescent="0.25">
      <c r="A148" s="105"/>
    </row>
    <row r="149" spans="1:14" ht="1.5" customHeight="1" x14ac:dyDescent="0.25">
      <c r="A149" s="89"/>
    </row>
    <row r="150" spans="1:14" ht="21.75" customHeight="1" x14ac:dyDescent="0.25">
      <c r="A150" s="323" t="s">
        <v>275</v>
      </c>
      <c r="B150" s="323"/>
      <c r="C150" s="323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</row>
    <row r="151" spans="1:14" x14ac:dyDescent="0.25">
      <c r="A151" s="324" t="s">
        <v>114</v>
      </c>
      <c r="B151" s="324"/>
      <c r="C151" s="324"/>
      <c r="D151" s="324"/>
      <c r="E151" s="324"/>
      <c r="F151" s="324"/>
      <c r="G151" s="324"/>
      <c r="H151" s="324"/>
      <c r="I151" s="324"/>
      <c r="J151" s="324"/>
    </row>
    <row r="152" spans="1:14" ht="15.75" customHeight="1" x14ac:dyDescent="0.25">
      <c r="A152" s="287" t="s">
        <v>115</v>
      </c>
      <c r="B152" s="328" t="s">
        <v>4</v>
      </c>
      <c r="C152" s="328" t="s">
        <v>234</v>
      </c>
      <c r="D152" s="328"/>
      <c r="E152" s="328"/>
      <c r="F152" s="328"/>
      <c r="G152" s="328" t="s">
        <v>267</v>
      </c>
      <c r="H152" s="328"/>
      <c r="I152" s="328"/>
      <c r="J152" s="328"/>
    </row>
    <row r="153" spans="1:14" ht="20.25" customHeight="1" x14ac:dyDescent="0.25">
      <c r="A153" s="287"/>
      <c r="B153" s="328"/>
      <c r="C153" s="321" t="s">
        <v>44</v>
      </c>
      <c r="D153" s="328" t="s">
        <v>35</v>
      </c>
      <c r="E153" s="327" t="s">
        <v>30</v>
      </c>
      <c r="F153" s="321" t="s">
        <v>239</v>
      </c>
      <c r="G153" s="321" t="s">
        <v>44</v>
      </c>
      <c r="H153" s="328" t="s">
        <v>35</v>
      </c>
      <c r="I153" s="327" t="s">
        <v>30</v>
      </c>
      <c r="J153" s="321" t="s">
        <v>123</v>
      </c>
    </row>
    <row r="154" spans="1:14" ht="20.25" customHeight="1" x14ac:dyDescent="0.25">
      <c r="A154" s="287"/>
      <c r="B154" s="328"/>
      <c r="C154" s="322"/>
      <c r="D154" s="328"/>
      <c r="E154" s="327"/>
      <c r="F154" s="322"/>
      <c r="G154" s="322"/>
      <c r="H154" s="328"/>
      <c r="I154" s="327"/>
      <c r="J154" s="322"/>
    </row>
    <row r="155" spans="1:14" ht="16.5" customHeight="1" x14ac:dyDescent="0.25">
      <c r="A155" s="177">
        <v>1</v>
      </c>
      <c r="B155" s="177">
        <v>2</v>
      </c>
      <c r="C155" s="177">
        <v>3</v>
      </c>
      <c r="D155" s="177">
        <v>4</v>
      </c>
      <c r="E155" s="177">
        <v>5</v>
      </c>
      <c r="F155" s="177">
        <v>6</v>
      </c>
      <c r="G155" s="177">
        <v>7</v>
      </c>
      <c r="H155" s="177">
        <v>8</v>
      </c>
      <c r="I155" s="177">
        <v>9</v>
      </c>
      <c r="J155" s="177">
        <v>10</v>
      </c>
    </row>
    <row r="156" spans="1:14" ht="21" hidden="1" customHeight="1" x14ac:dyDescent="0.25">
      <c r="A156" s="70">
        <v>1316030</v>
      </c>
      <c r="B156" s="180" t="s">
        <v>224</v>
      </c>
      <c r="C156" s="177"/>
      <c r="D156" s="177"/>
      <c r="E156" s="177"/>
      <c r="F156" s="177"/>
      <c r="G156" s="177"/>
      <c r="H156" s="177"/>
      <c r="I156" s="177"/>
      <c r="J156" s="177"/>
    </row>
    <row r="157" spans="1:14" ht="27.75" customHeight="1" x14ac:dyDescent="0.25">
      <c r="A157" s="270">
        <v>1</v>
      </c>
      <c r="B157" s="272" t="s">
        <v>243</v>
      </c>
      <c r="C157" s="182">
        <v>200000000</v>
      </c>
      <c r="D157" s="183">
        <f>D122</f>
        <v>0</v>
      </c>
      <c r="E157" s="183">
        <f>D157</f>
        <v>0</v>
      </c>
      <c r="F157" s="183">
        <f>C157</f>
        <v>200000000</v>
      </c>
      <c r="G157" s="183">
        <v>200000000</v>
      </c>
      <c r="H157" s="183">
        <f>H122</f>
        <v>0</v>
      </c>
      <c r="I157" s="183">
        <f>H157</f>
        <v>0</v>
      </c>
      <c r="J157" s="183">
        <f>G157</f>
        <v>200000000</v>
      </c>
    </row>
    <row r="158" spans="1:14" ht="21" customHeight="1" x14ac:dyDescent="0.25">
      <c r="A158" s="177"/>
      <c r="B158" s="74" t="s">
        <v>12</v>
      </c>
      <c r="C158" s="139">
        <f>C157</f>
        <v>200000000</v>
      </c>
      <c r="D158" s="139">
        <f t="shared" ref="D158:E158" si="17">D157</f>
        <v>0</v>
      </c>
      <c r="E158" s="139">
        <f t="shared" si="17"/>
        <v>0</v>
      </c>
      <c r="F158" s="139">
        <f>C158+D158</f>
        <v>200000000</v>
      </c>
      <c r="G158" s="139">
        <f>G157</f>
        <v>200000000</v>
      </c>
      <c r="H158" s="139">
        <f t="shared" ref="H158:I158" si="18">H157</f>
        <v>0</v>
      </c>
      <c r="I158" s="139">
        <f t="shared" si="18"/>
        <v>0</v>
      </c>
      <c r="J158" s="139">
        <f>G158+H158</f>
        <v>200000000</v>
      </c>
    </row>
    <row r="159" spans="1:14" ht="18.75" customHeight="1" x14ac:dyDescent="0.25">
      <c r="A159" s="76"/>
      <c r="B159" s="85"/>
      <c r="C159" s="68"/>
      <c r="D159" s="68"/>
      <c r="E159" s="68"/>
      <c r="F159" s="68"/>
      <c r="G159" s="68"/>
      <c r="H159" s="68"/>
      <c r="I159" s="68"/>
      <c r="J159" s="68"/>
    </row>
    <row r="160" spans="1:14" ht="24.75" hidden="1" customHeight="1" x14ac:dyDescent="0.25">
      <c r="A160" s="106"/>
    </row>
    <row r="161" spans="1:13" ht="18.75" customHeight="1" x14ac:dyDescent="0.25">
      <c r="A161" s="330" t="s">
        <v>39</v>
      </c>
      <c r="B161" s="330"/>
      <c r="C161" s="330"/>
      <c r="D161" s="330"/>
      <c r="E161" s="330"/>
      <c r="F161" s="330"/>
      <c r="G161" s="330"/>
      <c r="H161" s="330"/>
      <c r="I161" s="330"/>
      <c r="J161" s="330"/>
      <c r="K161" s="330"/>
      <c r="L161" s="330"/>
    </row>
    <row r="162" spans="1:13" ht="18" customHeight="1" x14ac:dyDescent="0.25">
      <c r="A162" s="330" t="s">
        <v>276</v>
      </c>
      <c r="B162" s="330"/>
      <c r="C162" s="330"/>
      <c r="D162" s="330"/>
      <c r="E162" s="330"/>
      <c r="F162" s="330"/>
      <c r="G162" s="330"/>
      <c r="H162" s="330"/>
      <c r="I162" s="330"/>
      <c r="J162" s="330"/>
      <c r="K162" s="330"/>
      <c r="L162" s="107"/>
    </row>
    <row r="163" spans="1:13" ht="14.25" customHeight="1" x14ac:dyDescent="0.25">
      <c r="A163" s="102" t="s">
        <v>40</v>
      </c>
    </row>
    <row r="164" spans="1:13" ht="15.75" customHeight="1" x14ac:dyDescent="0.25">
      <c r="A164" s="287" t="s">
        <v>113</v>
      </c>
      <c r="B164" s="328" t="s">
        <v>41</v>
      </c>
      <c r="C164" s="328" t="s">
        <v>42</v>
      </c>
      <c r="D164" s="328" t="s">
        <v>43</v>
      </c>
      <c r="E164" s="328" t="s">
        <v>263</v>
      </c>
      <c r="F164" s="328"/>
      <c r="G164" s="328"/>
      <c r="H164" s="328" t="s">
        <v>265</v>
      </c>
      <c r="I164" s="328"/>
      <c r="J164" s="328"/>
      <c r="K164" s="329" t="s">
        <v>264</v>
      </c>
      <c r="L164" s="329"/>
      <c r="M164" s="329"/>
    </row>
    <row r="165" spans="1:13" ht="29.25" customHeight="1" x14ac:dyDescent="0.25">
      <c r="A165" s="287"/>
      <c r="B165" s="328"/>
      <c r="C165" s="328"/>
      <c r="D165" s="328"/>
      <c r="E165" s="177" t="s">
        <v>44</v>
      </c>
      <c r="F165" s="177" t="s">
        <v>35</v>
      </c>
      <c r="G165" s="177" t="s">
        <v>117</v>
      </c>
      <c r="H165" s="177" t="s">
        <v>44</v>
      </c>
      <c r="I165" s="177" t="s">
        <v>35</v>
      </c>
      <c r="J165" s="177" t="s">
        <v>118</v>
      </c>
      <c r="K165" s="177" t="s">
        <v>44</v>
      </c>
      <c r="L165" s="177" t="s">
        <v>35</v>
      </c>
      <c r="M165" s="229" t="s">
        <v>119</v>
      </c>
    </row>
    <row r="166" spans="1:13" x14ac:dyDescent="0.25">
      <c r="A166" s="177">
        <v>1</v>
      </c>
      <c r="B166" s="177">
        <v>2</v>
      </c>
      <c r="C166" s="177">
        <v>3</v>
      </c>
      <c r="D166" s="177">
        <v>4</v>
      </c>
      <c r="E166" s="177">
        <v>5</v>
      </c>
      <c r="F166" s="177">
        <f>E166+1</f>
        <v>6</v>
      </c>
      <c r="G166" s="177">
        <f t="shared" ref="G166:M166" si="19">F166+1</f>
        <v>7</v>
      </c>
      <c r="H166" s="177">
        <f t="shared" si="19"/>
        <v>8</v>
      </c>
      <c r="I166" s="177">
        <f t="shared" si="19"/>
        <v>9</v>
      </c>
      <c r="J166" s="177">
        <f t="shared" si="19"/>
        <v>10</v>
      </c>
      <c r="K166" s="177">
        <f t="shared" si="19"/>
        <v>11</v>
      </c>
      <c r="L166" s="177">
        <f t="shared" si="19"/>
        <v>12</v>
      </c>
      <c r="M166" s="177">
        <f t="shared" si="19"/>
        <v>13</v>
      </c>
    </row>
    <row r="167" spans="1:13" ht="23.25" hidden="1" customHeight="1" x14ac:dyDescent="0.25">
      <c r="A167" s="70">
        <v>1316030</v>
      </c>
      <c r="B167" s="180" t="s">
        <v>224</v>
      </c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</row>
    <row r="168" spans="1:13" ht="26.25" customHeight="1" x14ac:dyDescent="0.25">
      <c r="A168" s="353" t="s">
        <v>247</v>
      </c>
      <c r="B168" s="353"/>
      <c r="C168" s="353"/>
      <c r="D168" s="353"/>
      <c r="E168" s="353"/>
      <c r="F168" s="353"/>
      <c r="G168" s="353"/>
      <c r="H168" s="353"/>
      <c r="I168" s="353"/>
      <c r="J168" s="353"/>
      <c r="K168" s="353"/>
      <c r="L168" s="353"/>
      <c r="M168" s="353"/>
    </row>
    <row r="169" spans="1:13" ht="17.25" customHeight="1" x14ac:dyDescent="0.25">
      <c r="A169" s="64" t="s">
        <v>138</v>
      </c>
      <c r="B169" s="73" t="s">
        <v>45</v>
      </c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109"/>
    </row>
    <row r="170" spans="1:13" ht="24" customHeight="1" x14ac:dyDescent="0.25">
      <c r="A170" s="64"/>
      <c r="B170" s="184" t="s">
        <v>248</v>
      </c>
      <c r="C170" s="78" t="s">
        <v>144</v>
      </c>
      <c r="D170" s="248" t="s">
        <v>251</v>
      </c>
      <c r="E170" s="264">
        <v>1353509000</v>
      </c>
      <c r="F170" s="111"/>
      <c r="G170" s="111">
        <f>E170</f>
        <v>1353509000</v>
      </c>
      <c r="H170" s="111">
        <v>1293316000</v>
      </c>
      <c r="I170" s="111"/>
      <c r="J170" s="111">
        <f>H170</f>
        <v>1293316000</v>
      </c>
      <c r="K170" s="277">
        <v>1411725623</v>
      </c>
      <c r="L170" s="265">
        <f>L145</f>
        <v>0</v>
      </c>
      <c r="M170" s="282">
        <f>L170+K170</f>
        <v>1411725623</v>
      </c>
    </row>
    <row r="171" spans="1:13" ht="30" customHeight="1" x14ac:dyDescent="0.25">
      <c r="A171" s="64"/>
      <c r="B171" s="117" t="s">
        <v>249</v>
      </c>
      <c r="C171" s="256" t="s">
        <v>144</v>
      </c>
      <c r="D171" s="74" t="s">
        <v>252</v>
      </c>
      <c r="E171" s="273">
        <v>1232140000</v>
      </c>
      <c r="F171" s="80"/>
      <c r="G171" s="111">
        <f t="shared" ref="G171:G172" si="20">E171</f>
        <v>1232140000</v>
      </c>
      <c r="H171" s="81">
        <v>1177635000</v>
      </c>
      <c r="I171" s="79"/>
      <c r="J171" s="111">
        <f>H171</f>
        <v>1177635000</v>
      </c>
      <c r="K171" s="278">
        <v>1336411105</v>
      </c>
      <c r="L171" s="234"/>
      <c r="M171" s="282">
        <f>L171+K171</f>
        <v>1336411105</v>
      </c>
    </row>
    <row r="172" spans="1:13" ht="46.5" customHeight="1" x14ac:dyDescent="0.25">
      <c r="A172" s="64"/>
      <c r="B172" s="185" t="s">
        <v>250</v>
      </c>
      <c r="C172" s="176" t="s">
        <v>144</v>
      </c>
      <c r="D172" s="248" t="s">
        <v>253</v>
      </c>
      <c r="E172" s="81">
        <v>8500000</v>
      </c>
      <c r="F172" s="111"/>
      <c r="G172" s="111">
        <f t="shared" si="20"/>
        <v>8500000</v>
      </c>
      <c r="H172" s="81">
        <v>212000000</v>
      </c>
      <c r="I172" s="111"/>
      <c r="J172" s="111">
        <f>H172</f>
        <v>212000000</v>
      </c>
      <c r="K172" s="259">
        <v>200000000</v>
      </c>
      <c r="L172" s="207"/>
      <c r="M172" s="266">
        <f>L172+K172</f>
        <v>200000000</v>
      </c>
    </row>
    <row r="173" spans="1:13" ht="15.75" customHeight="1" x14ac:dyDescent="0.25">
      <c r="A173" s="64" t="s">
        <v>139</v>
      </c>
      <c r="B173" s="73" t="s">
        <v>46</v>
      </c>
      <c r="C173" s="176"/>
      <c r="D173" s="74"/>
      <c r="E173" s="113"/>
      <c r="F173" s="111"/>
      <c r="G173" s="111"/>
      <c r="H173" s="79"/>
      <c r="I173" s="111"/>
      <c r="J173" s="111"/>
      <c r="K173" s="70"/>
      <c r="L173" s="207"/>
      <c r="M173" s="249"/>
    </row>
    <row r="174" spans="1:13" ht="23.25" customHeight="1" x14ac:dyDescent="0.25">
      <c r="A174" s="64"/>
      <c r="B174" s="267" t="s">
        <v>254</v>
      </c>
      <c r="C174" s="176" t="s">
        <v>255</v>
      </c>
      <c r="D174" s="248" t="s">
        <v>251</v>
      </c>
      <c r="E174" s="264">
        <v>514608</v>
      </c>
      <c r="F174" s="111"/>
      <c r="G174" s="111">
        <f>E174</f>
        <v>514608</v>
      </c>
      <c r="H174" s="81">
        <v>515608</v>
      </c>
      <c r="I174" s="111"/>
      <c r="J174" s="111">
        <f>H174</f>
        <v>515608</v>
      </c>
      <c r="K174" s="278">
        <v>464392</v>
      </c>
      <c r="L174" s="207"/>
      <c r="M174" s="282">
        <f>L174+K174</f>
        <v>464392</v>
      </c>
    </row>
    <row r="175" spans="1:13" ht="20.25" customHeight="1" x14ac:dyDescent="0.25">
      <c r="A175" s="64" t="s">
        <v>227</v>
      </c>
      <c r="B175" s="186" t="s">
        <v>47</v>
      </c>
      <c r="C175" s="110"/>
      <c r="D175" s="108"/>
      <c r="E175" s="114"/>
      <c r="F175" s="80"/>
      <c r="G175" s="79"/>
      <c r="H175" s="79"/>
      <c r="I175" s="80"/>
      <c r="J175" s="79"/>
      <c r="K175" s="279"/>
      <c r="L175" s="234"/>
      <c r="M175" s="235"/>
    </row>
    <row r="176" spans="1:13" ht="24" customHeight="1" x14ac:dyDescent="0.25">
      <c r="A176" s="71"/>
      <c r="B176" s="258" t="s">
        <v>256</v>
      </c>
      <c r="C176" s="256" t="s">
        <v>144</v>
      </c>
      <c r="D176" s="194" t="s">
        <v>257</v>
      </c>
      <c r="E176" s="271">
        <v>2394</v>
      </c>
      <c r="F176" s="111"/>
      <c r="G176" s="111">
        <f>E176</f>
        <v>2394</v>
      </c>
      <c r="H176" s="255">
        <v>2284</v>
      </c>
      <c r="I176" s="111"/>
      <c r="J176" s="111">
        <f>H176</f>
        <v>2284</v>
      </c>
      <c r="K176" s="278">
        <v>2878</v>
      </c>
      <c r="L176" s="245"/>
      <c r="M176" s="282">
        <f>L176+K176</f>
        <v>2878</v>
      </c>
    </row>
    <row r="177" spans="1:13" ht="15" customHeight="1" x14ac:dyDescent="0.25">
      <c r="A177" s="70">
        <v>4</v>
      </c>
      <c r="B177" s="268" t="s">
        <v>48</v>
      </c>
      <c r="C177" s="75"/>
      <c r="D177" s="194"/>
      <c r="E177" s="70"/>
      <c r="F177" s="79"/>
      <c r="G177" s="79"/>
      <c r="H177" s="79"/>
      <c r="I177" s="79"/>
      <c r="J177" s="79"/>
      <c r="K177" s="279"/>
      <c r="L177" s="245"/>
      <c r="M177" s="283"/>
    </row>
    <row r="178" spans="1:13" ht="28.5" customHeight="1" x14ac:dyDescent="0.25">
      <c r="A178" s="64"/>
      <c r="B178" s="117" t="s">
        <v>258</v>
      </c>
      <c r="C178" s="257" t="s">
        <v>146</v>
      </c>
      <c r="D178" s="194" t="s">
        <v>257</v>
      </c>
      <c r="E178" s="270">
        <v>103.5</v>
      </c>
      <c r="F178" s="111"/>
      <c r="G178" s="269">
        <f>E178</f>
        <v>103.5</v>
      </c>
      <c r="H178" s="79">
        <v>90.4</v>
      </c>
      <c r="I178" s="111"/>
      <c r="J178" s="269">
        <f>H178</f>
        <v>90.4</v>
      </c>
      <c r="K178" s="280">
        <v>121.1</v>
      </c>
      <c r="L178" s="245"/>
      <c r="M178" s="284">
        <f>L178+K178</f>
        <v>121.1</v>
      </c>
    </row>
    <row r="179" spans="1:13" ht="17.25" customHeight="1" x14ac:dyDescent="0.25">
      <c r="A179" s="64"/>
      <c r="B179" s="117" t="s">
        <v>259</v>
      </c>
      <c r="C179" s="257" t="s">
        <v>146</v>
      </c>
      <c r="D179" s="194" t="s">
        <v>257</v>
      </c>
      <c r="E179" s="270">
        <v>0.6</v>
      </c>
      <c r="F179" s="81"/>
      <c r="G179" s="269">
        <f>E179</f>
        <v>0.6</v>
      </c>
      <c r="H179" s="79">
        <v>16.399999999999999</v>
      </c>
      <c r="I179" s="233"/>
      <c r="J179" s="269">
        <f>H179</f>
        <v>16.399999999999999</v>
      </c>
      <c r="K179" s="281">
        <v>12.8</v>
      </c>
      <c r="L179" s="246"/>
      <c r="M179" s="284">
        <f>L179+K179</f>
        <v>12.8</v>
      </c>
    </row>
    <row r="180" spans="1:13" ht="26.25" hidden="1" customHeight="1" x14ac:dyDescent="0.25">
      <c r="A180" s="70"/>
      <c r="B180" s="72"/>
      <c r="C180" s="244"/>
      <c r="D180" s="194"/>
      <c r="E180" s="70"/>
      <c r="F180" s="243"/>
      <c r="G180" s="243"/>
      <c r="H180" s="243"/>
      <c r="I180" s="81"/>
      <c r="J180" s="81"/>
      <c r="K180" s="70"/>
      <c r="L180" s="245"/>
      <c r="M180" s="251"/>
    </row>
    <row r="181" spans="1:13" ht="13.5" customHeight="1" x14ac:dyDescent="0.25">
      <c r="A181" s="67"/>
      <c r="B181" s="122"/>
      <c r="C181" s="76"/>
      <c r="D181" s="140"/>
      <c r="E181" s="67"/>
      <c r="F181" s="141"/>
      <c r="G181" s="141"/>
      <c r="H181" s="141"/>
      <c r="I181" s="141"/>
      <c r="J181" s="141"/>
      <c r="K181" s="67"/>
      <c r="L181" s="67"/>
      <c r="M181" s="142"/>
    </row>
    <row r="182" spans="1:13" ht="15.75" x14ac:dyDescent="0.25">
      <c r="A182" s="323" t="s">
        <v>277</v>
      </c>
      <c r="B182" s="323"/>
      <c r="C182" s="323"/>
      <c r="D182" s="323"/>
      <c r="E182" s="323"/>
      <c r="F182" s="323"/>
      <c r="G182" s="323"/>
      <c r="H182" s="323"/>
      <c r="I182" s="323"/>
      <c r="J182" s="323"/>
      <c r="K182" s="323"/>
      <c r="L182" s="323"/>
    </row>
    <row r="183" spans="1:13" ht="15.75" x14ac:dyDescent="0.25">
      <c r="A183" s="102" t="s">
        <v>40</v>
      </c>
    </row>
    <row r="184" spans="1:13" ht="15.75" customHeight="1" x14ac:dyDescent="0.25">
      <c r="A184" s="287" t="s">
        <v>113</v>
      </c>
      <c r="B184" s="328" t="s">
        <v>41</v>
      </c>
      <c r="C184" s="328" t="s">
        <v>42</v>
      </c>
      <c r="D184" s="328" t="s">
        <v>43</v>
      </c>
      <c r="E184" s="328" t="s">
        <v>234</v>
      </c>
      <c r="F184" s="328"/>
      <c r="G184" s="328"/>
      <c r="H184" s="328" t="s">
        <v>267</v>
      </c>
      <c r="I184" s="328"/>
      <c r="J184" s="328"/>
    </row>
    <row r="185" spans="1:13" ht="22.5" customHeight="1" x14ac:dyDescent="0.25">
      <c r="A185" s="287"/>
      <c r="B185" s="328"/>
      <c r="C185" s="328"/>
      <c r="D185" s="328"/>
      <c r="E185" s="177" t="s">
        <v>44</v>
      </c>
      <c r="F185" s="177" t="s">
        <v>35</v>
      </c>
      <c r="G185" s="177" t="s">
        <v>120</v>
      </c>
      <c r="H185" s="177" t="s">
        <v>44</v>
      </c>
      <c r="I185" s="177" t="s">
        <v>35</v>
      </c>
      <c r="J185" s="196" t="s">
        <v>118</v>
      </c>
    </row>
    <row r="186" spans="1:13" x14ac:dyDescent="0.25">
      <c r="A186" s="177">
        <v>1</v>
      </c>
      <c r="B186" s="177">
        <v>2</v>
      </c>
      <c r="C186" s="177">
        <v>3</v>
      </c>
      <c r="D186" s="177">
        <v>4</v>
      </c>
      <c r="E186" s="177">
        <v>5</v>
      </c>
      <c r="F186" s="177">
        <f>E186+1</f>
        <v>6</v>
      </c>
      <c r="G186" s="177">
        <f t="shared" ref="G186:J186" si="21">F186+1</f>
        <v>7</v>
      </c>
      <c r="H186" s="177">
        <f t="shared" si="21"/>
        <v>8</v>
      </c>
      <c r="I186" s="177">
        <f t="shared" si="21"/>
        <v>9</v>
      </c>
      <c r="J186" s="177">
        <f t="shared" si="21"/>
        <v>10</v>
      </c>
    </row>
    <row r="187" spans="1:13" ht="19.5" customHeight="1" x14ac:dyDescent="0.25">
      <c r="A187" s="354" t="s">
        <v>247</v>
      </c>
      <c r="B187" s="355"/>
      <c r="C187" s="355"/>
      <c r="D187" s="355"/>
      <c r="E187" s="355"/>
      <c r="F187" s="355"/>
      <c r="G187" s="355"/>
      <c r="H187" s="355"/>
      <c r="I187" s="355"/>
      <c r="J187" s="356"/>
      <c r="K187" s="83"/>
      <c r="L187" s="83"/>
      <c r="M187" s="121"/>
    </row>
    <row r="188" spans="1:13" ht="21" customHeight="1" x14ac:dyDescent="0.25">
      <c r="A188" s="285">
        <v>1</v>
      </c>
      <c r="B188" s="73" t="s">
        <v>45</v>
      </c>
      <c r="C188" s="73"/>
      <c r="D188" s="73"/>
      <c r="E188" s="118"/>
      <c r="F188" s="118"/>
      <c r="G188" s="112"/>
      <c r="H188" s="118"/>
      <c r="I188" s="118"/>
      <c r="J188" s="70"/>
      <c r="K188" s="83"/>
      <c r="L188" s="83"/>
      <c r="M188" s="121"/>
    </row>
    <row r="189" spans="1:13" ht="27.75" customHeight="1" x14ac:dyDescent="0.25">
      <c r="A189" s="75" t="s">
        <v>138</v>
      </c>
      <c r="B189" s="184" t="s">
        <v>248</v>
      </c>
      <c r="C189" s="271" t="s">
        <v>144</v>
      </c>
      <c r="D189" s="248" t="s">
        <v>251</v>
      </c>
      <c r="E189" s="71"/>
      <c r="F189" s="81">
        <f>D157</f>
        <v>0</v>
      </c>
      <c r="G189" s="81">
        <f t="shared" ref="G189:G190" si="22">E189</f>
        <v>0</v>
      </c>
      <c r="H189" s="71"/>
      <c r="I189" s="71"/>
      <c r="J189" s="273">
        <f t="shared" ref="J189:J190" si="23">H189</f>
        <v>0</v>
      </c>
      <c r="K189" s="83"/>
      <c r="L189" s="83"/>
      <c r="M189" s="121"/>
    </row>
    <row r="190" spans="1:13" ht="27" customHeight="1" x14ac:dyDescent="0.25">
      <c r="A190" s="270">
        <v>2</v>
      </c>
      <c r="B190" s="117" t="s">
        <v>249</v>
      </c>
      <c r="C190" s="271" t="s">
        <v>144</v>
      </c>
      <c r="D190" s="272" t="s">
        <v>252</v>
      </c>
      <c r="E190" s="71"/>
      <c r="F190" s="81"/>
      <c r="G190" s="81">
        <f t="shared" si="22"/>
        <v>0</v>
      </c>
      <c r="H190" s="71"/>
      <c r="I190" s="71"/>
      <c r="J190" s="273">
        <f t="shared" si="23"/>
        <v>0</v>
      </c>
      <c r="K190" s="83"/>
      <c r="L190" s="83"/>
      <c r="M190" s="121"/>
    </row>
    <row r="191" spans="1:13" ht="46.5" customHeight="1" x14ac:dyDescent="0.25">
      <c r="A191" s="270">
        <v>3</v>
      </c>
      <c r="B191" s="185" t="s">
        <v>250</v>
      </c>
      <c r="C191" s="271" t="s">
        <v>144</v>
      </c>
      <c r="D191" s="248" t="s">
        <v>253</v>
      </c>
      <c r="E191" s="273">
        <v>200000000</v>
      </c>
      <c r="F191" s="81"/>
      <c r="G191" s="81">
        <f>E191</f>
        <v>200000000</v>
      </c>
      <c r="H191" s="273">
        <v>200000000</v>
      </c>
      <c r="I191" s="71"/>
      <c r="J191" s="273">
        <f>H191</f>
        <v>200000000</v>
      </c>
      <c r="K191" s="83"/>
      <c r="L191" s="83"/>
      <c r="M191" s="121"/>
    </row>
    <row r="192" spans="1:13" ht="20.25" customHeight="1" x14ac:dyDescent="0.25">
      <c r="A192" s="75">
        <v>2</v>
      </c>
      <c r="B192" s="73" t="s">
        <v>46</v>
      </c>
      <c r="C192" s="73"/>
      <c r="D192" s="73"/>
      <c r="E192" s="71"/>
      <c r="F192" s="82"/>
      <c r="G192" s="82"/>
      <c r="H192" s="71"/>
      <c r="I192" s="71"/>
      <c r="J192" s="70"/>
      <c r="K192" s="83"/>
      <c r="L192" s="83"/>
      <c r="M192" s="121"/>
    </row>
    <row r="193" spans="1:13" ht="21.75" customHeight="1" x14ac:dyDescent="0.25">
      <c r="A193" s="75" t="s">
        <v>138</v>
      </c>
      <c r="B193" s="267" t="s">
        <v>254</v>
      </c>
      <c r="C193" s="271" t="s">
        <v>255</v>
      </c>
      <c r="D193" s="248" t="s">
        <v>251</v>
      </c>
      <c r="E193" s="71"/>
      <c r="F193" s="79"/>
      <c r="G193" s="81">
        <f>E193</f>
        <v>0</v>
      </c>
      <c r="H193" s="71"/>
      <c r="I193" s="71"/>
      <c r="J193" s="273">
        <f>H193</f>
        <v>0</v>
      </c>
      <c r="K193" s="83"/>
      <c r="L193" s="83"/>
      <c r="M193" s="121"/>
    </row>
    <row r="194" spans="1:13" ht="20.25" customHeight="1" x14ac:dyDescent="0.25">
      <c r="A194" s="75">
        <v>3</v>
      </c>
      <c r="B194" s="73" t="s">
        <v>47</v>
      </c>
      <c r="C194" s="73"/>
      <c r="D194" s="73"/>
      <c r="E194" s="71"/>
      <c r="F194" s="119"/>
      <c r="G194" s="82"/>
      <c r="H194" s="71"/>
      <c r="I194" s="71"/>
      <c r="J194" s="70"/>
      <c r="K194" s="83"/>
      <c r="L194" s="83"/>
      <c r="M194" s="121"/>
    </row>
    <row r="195" spans="1:13" ht="27" customHeight="1" x14ac:dyDescent="0.25">
      <c r="A195" s="75" t="s">
        <v>138</v>
      </c>
      <c r="B195" s="272" t="s">
        <v>256</v>
      </c>
      <c r="C195" s="75" t="s">
        <v>144</v>
      </c>
      <c r="D195" s="194" t="s">
        <v>257</v>
      </c>
      <c r="E195" s="71"/>
      <c r="F195" s="81"/>
      <c r="G195" s="81">
        <f>E195</f>
        <v>0</v>
      </c>
      <c r="H195" s="71"/>
      <c r="I195" s="71"/>
      <c r="J195" s="70"/>
      <c r="K195" s="83"/>
      <c r="L195" s="83"/>
      <c r="M195" s="121"/>
    </row>
    <row r="196" spans="1:13" ht="17.25" customHeight="1" x14ac:dyDescent="0.25">
      <c r="A196" s="75">
        <v>4</v>
      </c>
      <c r="B196" s="115" t="s">
        <v>48</v>
      </c>
      <c r="C196" s="75"/>
      <c r="D196" s="116"/>
      <c r="E196" s="71"/>
      <c r="F196" s="81"/>
      <c r="G196" s="81"/>
      <c r="H196" s="71"/>
      <c r="I196" s="71"/>
      <c r="J196" s="70"/>
      <c r="K196" s="83"/>
      <c r="L196" s="83"/>
      <c r="M196" s="121"/>
    </row>
    <row r="197" spans="1:13" ht="16.5" customHeight="1" x14ac:dyDescent="0.25">
      <c r="A197" s="75">
        <v>1</v>
      </c>
      <c r="B197" s="117" t="s">
        <v>258</v>
      </c>
      <c r="C197" s="270" t="s">
        <v>146</v>
      </c>
      <c r="D197" s="194" t="s">
        <v>257</v>
      </c>
      <c r="E197" s="71"/>
      <c r="F197" s="81"/>
      <c r="G197" s="81">
        <f t="shared" ref="G197:G198" si="24">E197</f>
        <v>0</v>
      </c>
      <c r="H197" s="71"/>
      <c r="I197" s="71"/>
      <c r="J197" s="70"/>
      <c r="K197" s="83"/>
      <c r="L197" s="83"/>
      <c r="M197" s="121"/>
    </row>
    <row r="198" spans="1:13" ht="18" customHeight="1" x14ac:dyDescent="0.25">
      <c r="A198" s="75">
        <v>2</v>
      </c>
      <c r="B198" s="117" t="s">
        <v>259</v>
      </c>
      <c r="C198" s="270" t="s">
        <v>146</v>
      </c>
      <c r="D198" s="194" t="s">
        <v>257</v>
      </c>
      <c r="E198" s="71"/>
      <c r="F198" s="81">
        <v>100</v>
      </c>
      <c r="G198" s="81">
        <f t="shared" si="24"/>
        <v>0</v>
      </c>
      <c r="H198" s="71"/>
      <c r="I198" s="71"/>
      <c r="J198" s="70"/>
      <c r="K198" s="83"/>
      <c r="L198" s="83"/>
      <c r="M198" s="121"/>
    </row>
    <row r="199" spans="1:13" ht="12.75" customHeight="1" x14ac:dyDescent="0.25">
      <c r="A199" s="76"/>
      <c r="B199" s="122"/>
      <c r="C199" s="77"/>
      <c r="D199" s="77"/>
      <c r="E199" s="83"/>
      <c r="F199" s="83"/>
      <c r="G199" s="67"/>
      <c r="H199" s="83"/>
      <c r="I199" s="83"/>
      <c r="J199" s="67"/>
      <c r="K199" s="83"/>
      <c r="L199" s="83"/>
      <c r="M199" s="121"/>
    </row>
    <row r="200" spans="1:13" ht="16.5" hidden="1" customHeight="1" x14ac:dyDescent="0.25">
      <c r="A200" s="260"/>
      <c r="B200" s="260"/>
      <c r="C200" s="260"/>
      <c r="D200" s="260"/>
      <c r="E200" s="260"/>
      <c r="F200" s="260"/>
      <c r="G200" s="260"/>
      <c r="H200" s="260"/>
      <c r="I200" s="260"/>
      <c r="J200" s="260"/>
      <c r="K200" s="83"/>
      <c r="L200" s="83"/>
      <c r="M200" s="121"/>
    </row>
    <row r="201" spans="1:13" ht="12.75" hidden="1" customHeight="1" outlineLevel="1" x14ac:dyDescent="0.25">
      <c r="A201" s="64" t="s">
        <v>138</v>
      </c>
      <c r="B201" s="73" t="s">
        <v>45</v>
      </c>
      <c r="C201" s="71"/>
      <c r="D201" s="71"/>
      <c r="E201" s="71"/>
      <c r="F201" s="71"/>
      <c r="G201" s="71"/>
      <c r="H201" s="71"/>
      <c r="I201" s="71"/>
      <c r="J201" s="71"/>
      <c r="K201" s="83"/>
      <c r="L201" s="83"/>
      <c r="M201" s="121"/>
    </row>
    <row r="202" spans="1:13" ht="24" hidden="1" customHeight="1" outlineLevel="1" x14ac:dyDescent="0.25">
      <c r="A202" s="64"/>
      <c r="B202" s="194" t="s">
        <v>143</v>
      </c>
      <c r="C202" s="177" t="s">
        <v>144</v>
      </c>
      <c r="D202" s="231" t="s">
        <v>233</v>
      </c>
      <c r="E202" s="70"/>
      <c r="F202" s="189"/>
      <c r="G202" s="189"/>
      <c r="H202" s="173"/>
      <c r="I202" s="189"/>
      <c r="J202" s="189"/>
      <c r="K202" s="83"/>
      <c r="L202" s="83"/>
      <c r="M202" s="121"/>
    </row>
    <row r="203" spans="1:13" ht="18.75" hidden="1" customHeight="1" outlineLevel="1" x14ac:dyDescent="0.25">
      <c r="A203" s="64"/>
      <c r="B203" s="194" t="s">
        <v>231</v>
      </c>
      <c r="C203" s="244"/>
      <c r="D203" s="231"/>
      <c r="E203" s="70"/>
      <c r="F203" s="189"/>
      <c r="G203" s="189"/>
      <c r="H203" s="173"/>
      <c r="I203" s="189"/>
      <c r="J203" s="189"/>
      <c r="K203" s="83"/>
      <c r="L203" s="83"/>
      <c r="M203" s="121"/>
    </row>
    <row r="204" spans="1:13" ht="28.5" hidden="1" customHeight="1" outlineLevel="1" x14ac:dyDescent="0.25">
      <c r="A204" s="64"/>
      <c r="B204" s="194" t="s">
        <v>225</v>
      </c>
      <c r="C204" s="244" t="s">
        <v>144</v>
      </c>
      <c r="D204" s="231" t="s">
        <v>233</v>
      </c>
      <c r="E204" s="70"/>
      <c r="F204" s="189"/>
      <c r="G204" s="189"/>
      <c r="H204" s="173"/>
      <c r="I204" s="189"/>
      <c r="J204" s="189"/>
      <c r="K204" s="83"/>
      <c r="L204" s="83"/>
      <c r="M204" s="121"/>
    </row>
    <row r="205" spans="1:13" ht="15" hidden="1" customHeight="1" outlineLevel="1" x14ac:dyDescent="0.25">
      <c r="A205" s="70">
        <v>2</v>
      </c>
      <c r="B205" s="73" t="s">
        <v>46</v>
      </c>
      <c r="C205" s="71"/>
      <c r="D205" s="71"/>
      <c r="E205" s="71"/>
      <c r="F205" s="187"/>
      <c r="G205" s="188"/>
      <c r="H205" s="172"/>
      <c r="I205" s="187"/>
      <c r="J205" s="188"/>
      <c r="K205" s="83"/>
      <c r="L205" s="83"/>
      <c r="M205" s="121"/>
    </row>
    <row r="206" spans="1:13" ht="23.25" hidden="1" customHeight="1" outlineLevel="1" thickBot="1" x14ac:dyDescent="0.3">
      <c r="A206" s="64"/>
      <c r="B206" s="250" t="s">
        <v>226</v>
      </c>
      <c r="C206" s="177" t="s">
        <v>145</v>
      </c>
      <c r="D206" s="194" t="s">
        <v>230</v>
      </c>
      <c r="E206" s="70"/>
      <c r="F206" s="188"/>
      <c r="G206" s="188"/>
      <c r="H206" s="173"/>
      <c r="I206" s="188"/>
      <c r="J206" s="188"/>
      <c r="K206" s="83"/>
      <c r="L206" s="83"/>
      <c r="M206" s="121"/>
    </row>
    <row r="207" spans="1:13" ht="15.75" hidden="1" customHeight="1" outlineLevel="1" x14ac:dyDescent="0.25">
      <c r="A207" s="64" t="s">
        <v>227</v>
      </c>
      <c r="B207" s="195" t="s">
        <v>47</v>
      </c>
      <c r="C207" s="177"/>
      <c r="D207" s="72"/>
      <c r="E207" s="70"/>
      <c r="F207" s="187"/>
      <c r="G207" s="188"/>
      <c r="H207" s="173"/>
      <c r="I207" s="188"/>
      <c r="J207" s="188"/>
      <c r="K207" s="83"/>
      <c r="L207" s="83"/>
      <c r="M207" s="121"/>
    </row>
    <row r="208" spans="1:13" ht="25.5" hidden="1" customHeight="1" outlineLevel="1" x14ac:dyDescent="0.25">
      <c r="A208" s="64"/>
      <c r="B208" s="117" t="s">
        <v>228</v>
      </c>
      <c r="C208" s="177" t="s">
        <v>144</v>
      </c>
      <c r="D208" s="194" t="s">
        <v>230</v>
      </c>
      <c r="E208" s="70"/>
      <c r="F208" s="189"/>
      <c r="G208" s="189"/>
      <c r="H208" s="173"/>
      <c r="I208" s="189"/>
      <c r="J208" s="189"/>
      <c r="K208" s="83"/>
      <c r="L208" s="83"/>
      <c r="M208" s="121"/>
    </row>
    <row r="209" spans="1:16" ht="12.75" hidden="1" customHeight="1" outlineLevel="1" x14ac:dyDescent="0.25">
      <c r="A209" s="70">
        <v>4</v>
      </c>
      <c r="B209" s="195" t="s">
        <v>48</v>
      </c>
      <c r="C209" s="177"/>
      <c r="D209" s="70"/>
      <c r="E209" s="70"/>
      <c r="F209" s="190"/>
      <c r="G209" s="190"/>
      <c r="H209" s="174"/>
      <c r="I209" s="190"/>
      <c r="J209" s="190"/>
      <c r="K209" s="83"/>
      <c r="L209" s="83"/>
      <c r="M209" s="121"/>
    </row>
    <row r="210" spans="1:16" ht="26.25" hidden="1" customHeight="1" outlineLevel="1" x14ac:dyDescent="0.25">
      <c r="A210" s="70"/>
      <c r="B210" s="117" t="s">
        <v>229</v>
      </c>
      <c r="C210" s="177" t="s">
        <v>146</v>
      </c>
      <c r="D210" s="194" t="s">
        <v>232</v>
      </c>
      <c r="E210" s="70"/>
      <c r="F210" s="188"/>
      <c r="G210" s="188"/>
      <c r="H210" s="173"/>
      <c r="I210" s="188"/>
      <c r="J210" s="188"/>
      <c r="K210" s="83"/>
      <c r="L210" s="83"/>
      <c r="M210" s="121"/>
    </row>
    <row r="211" spans="1:16" ht="12.75" hidden="1" customHeight="1" collapsed="1" x14ac:dyDescent="0.25">
      <c r="A211" s="76"/>
      <c r="B211" s="122"/>
      <c r="C211" s="77"/>
      <c r="D211" s="77"/>
      <c r="E211" s="83"/>
      <c r="F211" s="83"/>
      <c r="G211" s="67"/>
      <c r="H211" s="83"/>
      <c r="I211" s="83"/>
      <c r="J211" s="67"/>
      <c r="K211" s="83"/>
      <c r="L211" s="83"/>
      <c r="M211" s="121"/>
    </row>
    <row r="212" spans="1:16" ht="15.75" x14ac:dyDescent="0.25">
      <c r="A212" s="103" t="s">
        <v>140</v>
      </c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</row>
    <row r="213" spans="1:16" ht="11.25" customHeight="1" x14ac:dyDescent="0.25">
      <c r="A213" s="76"/>
      <c r="B213" s="122"/>
      <c r="C213" s="77"/>
      <c r="D213" s="77"/>
      <c r="E213" s="83"/>
      <c r="F213" s="83"/>
      <c r="G213" s="67"/>
      <c r="H213" s="83"/>
      <c r="I213" s="83"/>
      <c r="J213" s="67"/>
      <c r="K213" s="83"/>
      <c r="L213" s="83"/>
      <c r="M213" s="121"/>
    </row>
    <row r="214" spans="1:16" ht="15.75" customHeight="1" x14ac:dyDescent="0.25">
      <c r="A214" s="328" t="s">
        <v>4</v>
      </c>
      <c r="B214" s="328"/>
      <c r="C214" s="328" t="s">
        <v>263</v>
      </c>
      <c r="D214" s="328"/>
      <c r="E214" s="328" t="s">
        <v>265</v>
      </c>
      <c r="F214" s="328"/>
      <c r="G214" s="328" t="s">
        <v>264</v>
      </c>
      <c r="H214" s="328"/>
      <c r="I214" s="328" t="s">
        <v>234</v>
      </c>
      <c r="J214" s="328"/>
      <c r="K214" s="328" t="s">
        <v>267</v>
      </c>
      <c r="L214" s="328"/>
    </row>
    <row r="215" spans="1:16" ht="24" x14ac:dyDescent="0.25">
      <c r="A215" s="328"/>
      <c r="B215" s="328"/>
      <c r="C215" s="177" t="s">
        <v>44</v>
      </c>
      <c r="D215" s="177" t="s">
        <v>35</v>
      </c>
      <c r="E215" s="177" t="s">
        <v>44</v>
      </c>
      <c r="F215" s="177" t="s">
        <v>35</v>
      </c>
      <c r="G215" s="177" t="s">
        <v>44</v>
      </c>
      <c r="H215" s="177" t="s">
        <v>35</v>
      </c>
      <c r="I215" s="177" t="s">
        <v>44</v>
      </c>
      <c r="J215" s="177" t="s">
        <v>35</v>
      </c>
      <c r="K215" s="177" t="s">
        <v>44</v>
      </c>
      <c r="L215" s="177" t="s">
        <v>35</v>
      </c>
      <c r="M215" s="121"/>
    </row>
    <row r="216" spans="1:16" x14ac:dyDescent="0.25">
      <c r="A216" s="328">
        <v>1</v>
      </c>
      <c r="B216" s="328"/>
      <c r="C216" s="177">
        <v>2</v>
      </c>
      <c r="D216" s="177">
        <f>C216+1</f>
        <v>3</v>
      </c>
      <c r="E216" s="177">
        <f t="shared" ref="E216:L216" si="25">D216+1</f>
        <v>4</v>
      </c>
      <c r="F216" s="177">
        <f t="shared" si="25"/>
        <v>5</v>
      </c>
      <c r="G216" s="177">
        <f t="shared" si="25"/>
        <v>6</v>
      </c>
      <c r="H216" s="177">
        <f t="shared" si="25"/>
        <v>7</v>
      </c>
      <c r="I216" s="177">
        <f t="shared" si="25"/>
        <v>8</v>
      </c>
      <c r="J216" s="177">
        <f t="shared" si="25"/>
        <v>9</v>
      </c>
      <c r="K216" s="177">
        <f t="shared" si="25"/>
        <v>10</v>
      </c>
      <c r="L216" s="177">
        <f t="shared" si="25"/>
        <v>11</v>
      </c>
      <c r="M216" s="121"/>
    </row>
    <row r="217" spans="1:16" ht="15.75" customHeight="1" x14ac:dyDescent="0.25">
      <c r="A217" s="328" t="s">
        <v>12</v>
      </c>
      <c r="B217" s="328"/>
      <c r="C217" s="73"/>
      <c r="D217" s="73"/>
      <c r="E217" s="71"/>
      <c r="F217" s="71"/>
      <c r="G217" s="70"/>
      <c r="H217" s="71"/>
      <c r="I217" s="71"/>
      <c r="J217" s="70"/>
      <c r="K217" s="71"/>
      <c r="L217" s="71"/>
      <c r="M217" s="121"/>
    </row>
    <row r="218" spans="1:16" ht="28.5" customHeight="1" x14ac:dyDescent="0.25">
      <c r="A218" s="335" t="s">
        <v>141</v>
      </c>
      <c r="B218" s="335"/>
      <c r="C218" s="177" t="s">
        <v>33</v>
      </c>
      <c r="D218" s="177"/>
      <c r="E218" s="177" t="s">
        <v>33</v>
      </c>
      <c r="F218" s="177"/>
      <c r="G218" s="177" t="s">
        <v>33</v>
      </c>
      <c r="H218" s="177"/>
      <c r="I218" s="177" t="s">
        <v>33</v>
      </c>
      <c r="J218" s="177"/>
      <c r="K218" s="177" t="s">
        <v>33</v>
      </c>
      <c r="L218" s="177"/>
      <c r="M218" s="121"/>
    </row>
    <row r="219" spans="1:16" ht="14.25" customHeight="1" x14ac:dyDescent="0.25">
      <c r="A219" s="76"/>
      <c r="B219" s="122"/>
      <c r="C219" s="77"/>
      <c r="D219" s="77"/>
      <c r="E219" s="83"/>
      <c r="F219" s="83"/>
      <c r="G219" s="67"/>
      <c r="H219" s="83"/>
      <c r="I219" s="83"/>
      <c r="J219" s="67"/>
      <c r="K219" s="83"/>
      <c r="L219" s="83"/>
      <c r="M219" s="121"/>
    </row>
    <row r="220" spans="1:16" ht="15.75" x14ac:dyDescent="0.25">
      <c r="A220" s="323" t="s">
        <v>49</v>
      </c>
      <c r="B220" s="323"/>
      <c r="C220" s="323"/>
      <c r="D220" s="323"/>
      <c r="E220" s="323"/>
      <c r="F220" s="323"/>
      <c r="G220" s="323"/>
      <c r="H220" s="323"/>
      <c r="I220" s="323"/>
      <c r="J220" s="323"/>
      <c r="K220" s="323"/>
      <c r="L220" s="323"/>
    </row>
    <row r="221" spans="1:16" ht="15.75" x14ac:dyDescent="0.25">
      <c r="A221" s="102"/>
    </row>
    <row r="222" spans="1:16" x14ac:dyDescent="0.25">
      <c r="A222" s="287" t="s">
        <v>115</v>
      </c>
      <c r="B222" s="328" t="s">
        <v>50</v>
      </c>
      <c r="C222" s="328" t="s">
        <v>263</v>
      </c>
      <c r="D222" s="328"/>
      <c r="E222" s="328"/>
      <c r="F222" s="328"/>
      <c r="G222" s="328" t="s">
        <v>278</v>
      </c>
      <c r="H222" s="328"/>
      <c r="I222" s="328"/>
      <c r="J222" s="328"/>
      <c r="K222" s="328" t="s">
        <v>206</v>
      </c>
      <c r="L222" s="328"/>
      <c r="M222" s="328" t="s">
        <v>235</v>
      </c>
      <c r="N222" s="328"/>
      <c r="O222" s="328" t="s">
        <v>279</v>
      </c>
      <c r="P222" s="328"/>
    </row>
    <row r="223" spans="1:16" ht="15.75" customHeight="1" x14ac:dyDescent="0.25">
      <c r="A223" s="287"/>
      <c r="B223" s="328"/>
      <c r="C223" s="328" t="s">
        <v>44</v>
      </c>
      <c r="D223" s="328"/>
      <c r="E223" s="328" t="s">
        <v>35</v>
      </c>
      <c r="F223" s="328"/>
      <c r="G223" s="328" t="s">
        <v>44</v>
      </c>
      <c r="H223" s="328"/>
      <c r="I223" s="328" t="s">
        <v>35</v>
      </c>
      <c r="J223" s="328"/>
      <c r="K223" s="346" t="s">
        <v>44</v>
      </c>
      <c r="L223" s="346" t="s">
        <v>35</v>
      </c>
      <c r="M223" s="346" t="s">
        <v>44</v>
      </c>
      <c r="N223" s="346" t="s">
        <v>35</v>
      </c>
      <c r="O223" s="346" t="s">
        <v>44</v>
      </c>
      <c r="P223" s="346" t="s">
        <v>35</v>
      </c>
    </row>
    <row r="224" spans="1:16" ht="36" customHeight="1" x14ac:dyDescent="0.25">
      <c r="A224" s="287"/>
      <c r="B224" s="328"/>
      <c r="C224" s="177" t="s">
        <v>100</v>
      </c>
      <c r="D224" s="177" t="s">
        <v>52</v>
      </c>
      <c r="E224" s="177" t="s">
        <v>100</v>
      </c>
      <c r="F224" s="177" t="s">
        <v>52</v>
      </c>
      <c r="G224" s="177" t="s">
        <v>51</v>
      </c>
      <c r="H224" s="177" t="s">
        <v>52</v>
      </c>
      <c r="I224" s="177" t="s">
        <v>100</v>
      </c>
      <c r="J224" s="177" t="s">
        <v>52</v>
      </c>
      <c r="K224" s="346"/>
      <c r="L224" s="346"/>
      <c r="M224" s="346"/>
      <c r="N224" s="346"/>
      <c r="O224" s="346"/>
      <c r="P224" s="346"/>
    </row>
    <row r="225" spans="1:16" x14ac:dyDescent="0.25">
      <c r="A225" s="177">
        <v>1</v>
      </c>
      <c r="B225" s="177">
        <v>2</v>
      </c>
      <c r="C225" s="177">
        <v>3</v>
      </c>
      <c r="D225" s="177">
        <v>4</v>
      </c>
      <c r="E225" s="177">
        <v>5</v>
      </c>
      <c r="F225" s="177">
        <v>6</v>
      </c>
      <c r="G225" s="177">
        <v>7</v>
      </c>
      <c r="H225" s="177">
        <v>8</v>
      </c>
      <c r="I225" s="177">
        <v>9</v>
      </c>
      <c r="J225" s="177">
        <v>10</v>
      </c>
      <c r="K225" s="177">
        <v>11</v>
      </c>
      <c r="L225" s="177">
        <v>12</v>
      </c>
      <c r="M225" s="177">
        <v>13</v>
      </c>
      <c r="N225" s="177">
        <v>14</v>
      </c>
      <c r="O225" s="177">
        <v>15</v>
      </c>
      <c r="P225" s="177">
        <v>16</v>
      </c>
    </row>
    <row r="226" spans="1:16" ht="14.25" customHeight="1" x14ac:dyDescent="0.25">
      <c r="A226" s="64" t="s">
        <v>138</v>
      </c>
      <c r="B226" s="74" t="s">
        <v>53</v>
      </c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</row>
    <row r="227" spans="1:16" ht="27.75" customHeight="1" x14ac:dyDescent="0.25">
      <c r="A227" s="181"/>
      <c r="B227" s="181" t="s">
        <v>54</v>
      </c>
      <c r="C227" s="177" t="s">
        <v>33</v>
      </c>
      <c r="D227" s="177" t="s">
        <v>33</v>
      </c>
      <c r="E227" s="181"/>
      <c r="F227" s="181"/>
      <c r="G227" s="177" t="s">
        <v>33</v>
      </c>
      <c r="H227" s="177" t="s">
        <v>33</v>
      </c>
      <c r="I227" s="181"/>
      <c r="J227" s="181"/>
      <c r="K227" s="177" t="s">
        <v>33</v>
      </c>
      <c r="L227" s="181"/>
      <c r="M227" s="177" t="s">
        <v>33</v>
      </c>
      <c r="N227" s="181"/>
      <c r="O227" s="177" t="s">
        <v>33</v>
      </c>
      <c r="P227" s="181"/>
    </row>
    <row r="228" spans="1:16" ht="15.75" x14ac:dyDescent="0.25">
      <c r="A228" s="89"/>
    </row>
    <row r="229" spans="1:16" ht="15.75" x14ac:dyDescent="0.25">
      <c r="A229" s="323" t="s">
        <v>157</v>
      </c>
      <c r="B229" s="323"/>
      <c r="C229" s="323"/>
      <c r="D229" s="323"/>
      <c r="E229" s="323"/>
      <c r="F229" s="323"/>
      <c r="G229" s="323"/>
      <c r="H229" s="323"/>
      <c r="I229" s="323"/>
      <c r="J229" s="323"/>
      <c r="K229" s="323"/>
    </row>
    <row r="230" spans="1:16" ht="15.75" x14ac:dyDescent="0.25">
      <c r="A230" s="323" t="s">
        <v>280</v>
      </c>
      <c r="B230" s="323"/>
      <c r="C230" s="323"/>
      <c r="D230" s="323"/>
      <c r="E230" s="323"/>
      <c r="F230" s="323"/>
      <c r="G230" s="323"/>
      <c r="H230" s="323"/>
      <c r="I230" s="323"/>
      <c r="J230" s="323"/>
      <c r="K230" s="323"/>
      <c r="L230" s="323"/>
    </row>
    <row r="231" spans="1:16" x14ac:dyDescent="0.25">
      <c r="A231" s="325" t="s">
        <v>114</v>
      </c>
      <c r="B231" s="325"/>
      <c r="C231" s="325"/>
      <c r="D231" s="325"/>
      <c r="E231" s="325"/>
      <c r="F231" s="325"/>
      <c r="G231" s="325"/>
      <c r="H231" s="325"/>
      <c r="I231" s="325"/>
      <c r="J231" s="325"/>
      <c r="K231" s="325"/>
      <c r="L231" s="325"/>
    </row>
    <row r="232" spans="1:16" ht="13.5" customHeight="1" x14ac:dyDescent="0.25">
      <c r="A232" s="328" t="s">
        <v>55</v>
      </c>
      <c r="B232" s="328" t="s">
        <v>121</v>
      </c>
      <c r="C232" s="328" t="s">
        <v>56</v>
      </c>
      <c r="D232" s="328" t="s">
        <v>263</v>
      </c>
      <c r="E232" s="328"/>
      <c r="F232" s="328"/>
      <c r="G232" s="328" t="s">
        <v>265</v>
      </c>
      <c r="H232" s="328"/>
      <c r="I232" s="328"/>
      <c r="J232" s="328" t="s">
        <v>264</v>
      </c>
      <c r="K232" s="328"/>
      <c r="L232" s="328"/>
    </row>
    <row r="233" spans="1:16" ht="24" customHeight="1" x14ac:dyDescent="0.25">
      <c r="A233" s="328"/>
      <c r="B233" s="328"/>
      <c r="C233" s="328"/>
      <c r="D233" s="321" t="s">
        <v>44</v>
      </c>
      <c r="E233" s="321" t="s">
        <v>35</v>
      </c>
      <c r="F233" s="328" t="s">
        <v>122</v>
      </c>
      <c r="G233" s="321" t="s">
        <v>44</v>
      </c>
      <c r="H233" s="321" t="s">
        <v>35</v>
      </c>
      <c r="I233" s="328" t="s">
        <v>123</v>
      </c>
      <c r="J233" s="321" t="s">
        <v>246</v>
      </c>
      <c r="K233" s="333" t="s">
        <v>35</v>
      </c>
      <c r="L233" s="328" t="s">
        <v>124</v>
      </c>
    </row>
    <row r="234" spans="1:16" ht="9" customHeight="1" x14ac:dyDescent="0.25">
      <c r="A234" s="328"/>
      <c r="B234" s="328"/>
      <c r="C234" s="328"/>
      <c r="D234" s="322"/>
      <c r="E234" s="322"/>
      <c r="F234" s="328"/>
      <c r="G234" s="322"/>
      <c r="H234" s="322"/>
      <c r="I234" s="328"/>
      <c r="J234" s="322"/>
      <c r="K234" s="334"/>
      <c r="L234" s="328"/>
    </row>
    <row r="235" spans="1:16" ht="15" customHeight="1" x14ac:dyDescent="0.25">
      <c r="A235" s="177">
        <v>1</v>
      </c>
      <c r="B235" s="177">
        <v>2</v>
      </c>
      <c r="C235" s="177">
        <v>3</v>
      </c>
      <c r="D235" s="177">
        <f>C235+1</f>
        <v>4</v>
      </c>
      <c r="E235" s="177">
        <f>D235+1</f>
        <v>5</v>
      </c>
      <c r="F235" s="177">
        <f t="shared" ref="F235:L235" si="26">E235+1</f>
        <v>6</v>
      </c>
      <c r="G235" s="177">
        <f t="shared" si="26"/>
        <v>7</v>
      </c>
      <c r="H235" s="177">
        <f t="shared" si="26"/>
        <v>8</v>
      </c>
      <c r="I235" s="177">
        <f t="shared" si="26"/>
        <v>9</v>
      </c>
      <c r="J235" s="257">
        <f t="shared" si="26"/>
        <v>10</v>
      </c>
      <c r="K235" s="177">
        <f t="shared" si="26"/>
        <v>11</v>
      </c>
      <c r="L235" s="177">
        <f t="shared" si="26"/>
        <v>12</v>
      </c>
    </row>
    <row r="236" spans="1:16" ht="30.75" hidden="1" customHeight="1" x14ac:dyDescent="0.25">
      <c r="A236" s="70">
        <v>1316030</v>
      </c>
      <c r="B236" s="180" t="s">
        <v>224</v>
      </c>
      <c r="C236" s="71"/>
      <c r="D236" s="71"/>
      <c r="E236" s="71"/>
      <c r="F236" s="71"/>
      <c r="G236" s="71"/>
      <c r="H236" s="71"/>
      <c r="I236" s="71"/>
      <c r="J236" s="71"/>
      <c r="K236" s="71"/>
      <c r="L236" s="109"/>
    </row>
    <row r="237" spans="1:16" ht="41.25" customHeight="1" x14ac:dyDescent="0.25">
      <c r="A237" s="177">
        <v>1</v>
      </c>
      <c r="B237" s="74" t="s">
        <v>221</v>
      </c>
      <c r="C237" s="74" t="s">
        <v>167</v>
      </c>
      <c r="D237" s="81">
        <v>8500000</v>
      </c>
      <c r="E237" s="175"/>
      <c r="F237" s="81">
        <f>E237+D237</f>
        <v>8500000</v>
      </c>
      <c r="G237" s="81">
        <f>H172</f>
        <v>212000000</v>
      </c>
      <c r="H237" s="81">
        <v>0</v>
      </c>
      <c r="I237" s="81">
        <f>H237+G237</f>
        <v>212000000</v>
      </c>
      <c r="J237" s="81">
        <f>K172</f>
        <v>200000000</v>
      </c>
      <c r="K237" s="261">
        <f>L147</f>
        <v>0</v>
      </c>
      <c r="L237" s="262">
        <f>J237</f>
        <v>200000000</v>
      </c>
    </row>
    <row r="238" spans="1:16" ht="21.75" customHeight="1" x14ac:dyDescent="0.25">
      <c r="A238" s="74"/>
      <c r="B238" s="74" t="s">
        <v>12</v>
      </c>
      <c r="C238" s="74"/>
      <c r="D238" s="139">
        <f t="shared" ref="D238:F238" si="27">D237</f>
        <v>8500000</v>
      </c>
      <c r="E238" s="139">
        <f t="shared" si="27"/>
        <v>0</v>
      </c>
      <c r="F238" s="139">
        <f t="shared" si="27"/>
        <v>8500000</v>
      </c>
      <c r="G238" s="139">
        <f t="shared" ref="G238:L238" si="28">G237</f>
        <v>212000000</v>
      </c>
      <c r="H238" s="139">
        <f t="shared" si="28"/>
        <v>0</v>
      </c>
      <c r="I238" s="139">
        <f t="shared" si="28"/>
        <v>212000000</v>
      </c>
      <c r="J238" s="139">
        <f t="shared" si="28"/>
        <v>200000000</v>
      </c>
      <c r="K238" s="263">
        <f t="shared" si="28"/>
        <v>0</v>
      </c>
      <c r="L238" s="139">
        <f t="shared" si="28"/>
        <v>200000000</v>
      </c>
    </row>
    <row r="239" spans="1:16" ht="12" customHeight="1" x14ac:dyDescent="0.25">
      <c r="A239" s="123"/>
    </row>
    <row r="240" spans="1:16" ht="21.75" customHeight="1" x14ac:dyDescent="0.25">
      <c r="A240" s="103" t="s">
        <v>281</v>
      </c>
      <c r="B240" s="103"/>
      <c r="C240" s="103"/>
      <c r="D240" s="103"/>
      <c r="E240" s="103"/>
      <c r="F240" s="103"/>
      <c r="G240" s="103"/>
      <c r="H240" s="103"/>
      <c r="I240" s="103"/>
      <c r="J240" s="103"/>
    </row>
    <row r="241" spans="1:14" ht="12.75" customHeight="1" x14ac:dyDescent="0.25">
      <c r="A241" s="325" t="s">
        <v>109</v>
      </c>
      <c r="B241" s="325"/>
      <c r="C241" s="325"/>
      <c r="D241" s="325"/>
      <c r="E241" s="325"/>
      <c r="F241" s="325"/>
      <c r="G241" s="325"/>
      <c r="H241" s="325"/>
      <c r="K241" s="124"/>
    </row>
    <row r="242" spans="1:14" ht="20.25" customHeight="1" x14ac:dyDescent="0.25">
      <c r="A242" s="328" t="s">
        <v>55</v>
      </c>
      <c r="B242" s="328" t="s">
        <v>121</v>
      </c>
      <c r="C242" s="328" t="s">
        <v>56</v>
      </c>
      <c r="D242" s="328" t="s">
        <v>234</v>
      </c>
      <c r="E242" s="328"/>
      <c r="F242" s="328"/>
      <c r="G242" s="328" t="s">
        <v>267</v>
      </c>
      <c r="H242" s="328"/>
      <c r="I242" s="328"/>
    </row>
    <row r="243" spans="1:14" ht="23.25" customHeight="1" x14ac:dyDescent="0.25">
      <c r="A243" s="328"/>
      <c r="B243" s="328"/>
      <c r="C243" s="328"/>
      <c r="D243" s="321" t="s">
        <v>300</v>
      </c>
      <c r="E243" s="321" t="s">
        <v>301</v>
      </c>
      <c r="F243" s="328" t="s">
        <v>122</v>
      </c>
      <c r="G243" s="321" t="s">
        <v>300</v>
      </c>
      <c r="H243" s="321" t="s">
        <v>301</v>
      </c>
      <c r="I243" s="332" t="s">
        <v>123</v>
      </c>
    </row>
    <row r="244" spans="1:14" ht="7.5" customHeight="1" x14ac:dyDescent="0.25">
      <c r="A244" s="328"/>
      <c r="B244" s="328"/>
      <c r="C244" s="328"/>
      <c r="D244" s="322"/>
      <c r="E244" s="322"/>
      <c r="F244" s="328"/>
      <c r="G244" s="322"/>
      <c r="H244" s="322"/>
      <c r="I244" s="332"/>
    </row>
    <row r="245" spans="1:14" x14ac:dyDescent="0.25">
      <c r="A245" s="177">
        <v>1</v>
      </c>
      <c r="B245" s="177">
        <v>2</v>
      </c>
      <c r="C245" s="177">
        <v>3</v>
      </c>
      <c r="D245" s="177">
        <f>C245+1</f>
        <v>4</v>
      </c>
      <c r="E245" s="177">
        <f t="shared" ref="E245:I245" si="29">D245+1</f>
        <v>5</v>
      </c>
      <c r="F245" s="177">
        <f t="shared" si="29"/>
        <v>6</v>
      </c>
      <c r="G245" s="177">
        <f t="shared" si="29"/>
        <v>7</v>
      </c>
      <c r="H245" s="177">
        <f t="shared" si="29"/>
        <v>8</v>
      </c>
      <c r="I245" s="177">
        <f t="shared" si="29"/>
        <v>9</v>
      </c>
    </row>
    <row r="246" spans="1:14" ht="26.25" hidden="1" customHeight="1" x14ac:dyDescent="0.25">
      <c r="A246" s="70">
        <v>1316030</v>
      </c>
      <c r="B246" s="180" t="s">
        <v>224</v>
      </c>
      <c r="C246" s="71"/>
      <c r="D246" s="119"/>
      <c r="E246" s="119"/>
      <c r="F246" s="119"/>
      <c r="G246" s="119"/>
      <c r="H246" s="119"/>
      <c r="I246" s="192"/>
    </row>
    <row r="247" spans="1:14" ht="39" customHeight="1" x14ac:dyDescent="0.25">
      <c r="A247" s="177">
        <v>1</v>
      </c>
      <c r="B247" s="74" t="s">
        <v>299</v>
      </c>
      <c r="C247" s="74" t="s">
        <v>298</v>
      </c>
      <c r="D247" s="189">
        <f>E191</f>
        <v>200000000</v>
      </c>
      <c r="E247" s="189">
        <f>F189</f>
        <v>0</v>
      </c>
      <c r="F247" s="189">
        <f>D247+E247</f>
        <v>200000000</v>
      </c>
      <c r="G247" s="189">
        <f>H191</f>
        <v>200000000</v>
      </c>
      <c r="H247" s="189">
        <f>H158</f>
        <v>0</v>
      </c>
      <c r="I247" s="191">
        <f>G247+H247</f>
        <v>200000000</v>
      </c>
    </row>
    <row r="248" spans="1:14" x14ac:dyDescent="0.25">
      <c r="A248" s="74"/>
      <c r="B248" s="74" t="s">
        <v>12</v>
      </c>
      <c r="C248" s="74"/>
      <c r="D248" s="193">
        <f t="shared" ref="D248:I248" si="30">D247</f>
        <v>200000000</v>
      </c>
      <c r="E248" s="193">
        <f t="shared" si="30"/>
        <v>0</v>
      </c>
      <c r="F248" s="193">
        <f t="shared" si="30"/>
        <v>200000000</v>
      </c>
      <c r="G248" s="193">
        <f t="shared" si="30"/>
        <v>200000000</v>
      </c>
      <c r="H248" s="193">
        <f t="shared" si="30"/>
        <v>0</v>
      </c>
      <c r="I248" s="193">
        <f t="shared" si="30"/>
        <v>200000000</v>
      </c>
    </row>
    <row r="249" spans="1:14" x14ac:dyDescent="0.25">
      <c r="A249" s="85"/>
      <c r="B249" s="85"/>
      <c r="C249" s="85"/>
      <c r="D249" s="85"/>
      <c r="E249" s="68"/>
      <c r="F249" s="68"/>
      <c r="G249" s="85"/>
      <c r="H249" s="85"/>
      <c r="I249" s="84"/>
    </row>
    <row r="250" spans="1:14" ht="22.5" customHeight="1" x14ac:dyDescent="0.25">
      <c r="A250" s="103" t="s">
        <v>282</v>
      </c>
      <c r="B250" s="103"/>
      <c r="C250" s="103"/>
      <c r="D250" s="103"/>
      <c r="E250" s="103"/>
      <c r="F250" s="103"/>
      <c r="G250" s="103"/>
      <c r="H250" s="103"/>
      <c r="I250" s="103"/>
    </row>
    <row r="251" spans="1:14" ht="15.75" x14ac:dyDescent="0.25">
      <c r="A251" s="90"/>
      <c r="B251" s="90"/>
      <c r="C251" s="103"/>
      <c r="D251" s="90"/>
      <c r="E251" s="90"/>
      <c r="F251" s="90"/>
      <c r="G251" s="90"/>
      <c r="H251" s="90"/>
      <c r="I251" s="90"/>
      <c r="N251" s="59" t="s">
        <v>109</v>
      </c>
    </row>
    <row r="252" spans="1:14" ht="22.5" customHeight="1" x14ac:dyDescent="0.25">
      <c r="A252" s="358" t="s">
        <v>200</v>
      </c>
      <c r="B252" s="358"/>
      <c r="C252" s="358" t="s">
        <v>127</v>
      </c>
      <c r="D252" s="358" t="s">
        <v>125</v>
      </c>
      <c r="E252" s="331" t="s">
        <v>263</v>
      </c>
      <c r="F252" s="331"/>
      <c r="G252" s="331" t="s">
        <v>265</v>
      </c>
      <c r="H252" s="331"/>
      <c r="I252" s="331" t="s">
        <v>264</v>
      </c>
      <c r="J252" s="331"/>
      <c r="K252" s="331" t="s">
        <v>234</v>
      </c>
      <c r="L252" s="331"/>
      <c r="M252" s="331" t="s">
        <v>267</v>
      </c>
      <c r="N252" s="331"/>
    </row>
    <row r="253" spans="1:14" ht="80.25" customHeight="1" x14ac:dyDescent="0.25">
      <c r="A253" s="358"/>
      <c r="B253" s="358"/>
      <c r="C253" s="331"/>
      <c r="D253" s="358"/>
      <c r="E253" s="178" t="s">
        <v>128</v>
      </c>
      <c r="F253" s="178" t="s">
        <v>126</v>
      </c>
      <c r="G253" s="178" t="s">
        <v>128</v>
      </c>
      <c r="H253" s="178" t="s">
        <v>126</v>
      </c>
      <c r="I253" s="178" t="s">
        <v>128</v>
      </c>
      <c r="J253" s="178" t="s">
        <v>126</v>
      </c>
      <c r="K253" s="178" t="s">
        <v>128</v>
      </c>
      <c r="L253" s="178" t="s">
        <v>126</v>
      </c>
      <c r="M253" s="178" t="s">
        <v>128</v>
      </c>
      <c r="N253" s="178" t="s">
        <v>126</v>
      </c>
    </row>
    <row r="254" spans="1:14" ht="18.75" customHeight="1" x14ac:dyDescent="0.25">
      <c r="A254" s="359">
        <v>1</v>
      </c>
      <c r="B254" s="359"/>
      <c r="C254" s="125">
        <f>A254+1</f>
        <v>2</v>
      </c>
      <c r="D254" s="125">
        <f>C254+1</f>
        <v>3</v>
      </c>
      <c r="E254" s="125">
        <f t="shared" ref="E254:N254" si="31">D254+1</f>
        <v>4</v>
      </c>
      <c r="F254" s="125">
        <f t="shared" si="31"/>
        <v>5</v>
      </c>
      <c r="G254" s="125">
        <f t="shared" si="31"/>
        <v>6</v>
      </c>
      <c r="H254" s="125">
        <f t="shared" si="31"/>
        <v>7</v>
      </c>
      <c r="I254" s="125">
        <f t="shared" si="31"/>
        <v>8</v>
      </c>
      <c r="J254" s="125">
        <f t="shared" si="31"/>
        <v>9</v>
      </c>
      <c r="K254" s="125">
        <f t="shared" si="31"/>
        <v>10</v>
      </c>
      <c r="L254" s="125">
        <f t="shared" si="31"/>
        <v>11</v>
      </c>
      <c r="M254" s="125">
        <f t="shared" si="31"/>
        <v>12</v>
      </c>
      <c r="N254" s="125">
        <f t="shared" si="31"/>
        <v>13</v>
      </c>
    </row>
    <row r="255" spans="1:14" ht="19.5" customHeight="1" x14ac:dyDescent="0.25">
      <c r="A255" s="360"/>
      <c r="B255" s="360"/>
      <c r="C255" s="125"/>
      <c r="D255" s="126"/>
      <c r="E255" s="126"/>
      <c r="F255" s="125"/>
      <c r="G255" s="125"/>
      <c r="H255" s="125"/>
      <c r="I255" s="125"/>
      <c r="J255" s="120"/>
      <c r="K255" s="120"/>
      <c r="L255" s="120"/>
      <c r="M255" s="120"/>
      <c r="N255" s="120"/>
    </row>
    <row r="256" spans="1:14" ht="15.75" x14ac:dyDescent="0.25">
      <c r="A256" s="90"/>
      <c r="B256" s="90"/>
      <c r="C256" s="90"/>
      <c r="D256" s="90"/>
      <c r="E256" s="90"/>
      <c r="F256" s="90"/>
      <c r="G256" s="90"/>
      <c r="H256" s="90"/>
      <c r="I256" s="90"/>
    </row>
    <row r="257" spans="1:14" ht="15.75" customHeight="1" x14ac:dyDescent="0.25">
      <c r="A257" s="361" t="s">
        <v>283</v>
      </c>
      <c r="B257" s="361"/>
      <c r="C257" s="361"/>
      <c r="D257" s="361"/>
      <c r="E257" s="361"/>
      <c r="F257" s="361"/>
      <c r="G257" s="361"/>
      <c r="H257" s="361"/>
      <c r="I257" s="361"/>
      <c r="J257" s="361"/>
      <c r="K257" s="361"/>
      <c r="L257" s="361"/>
      <c r="M257" s="361"/>
    </row>
    <row r="258" spans="1:14" ht="15.75" customHeight="1" x14ac:dyDescent="0.25">
      <c r="A258" s="361"/>
      <c r="B258" s="361"/>
      <c r="C258" s="361"/>
      <c r="D258" s="361"/>
      <c r="E258" s="361"/>
      <c r="F258" s="361"/>
      <c r="G258" s="361"/>
      <c r="H258" s="361"/>
      <c r="I258" s="361"/>
      <c r="J258" s="361"/>
      <c r="K258" s="361"/>
      <c r="L258" s="361"/>
      <c r="M258" s="361"/>
    </row>
    <row r="259" spans="1:14" ht="47.25" customHeight="1" x14ac:dyDescent="0.25">
      <c r="A259" s="357" t="s">
        <v>297</v>
      </c>
      <c r="B259" s="357"/>
      <c r="C259" s="357"/>
      <c r="D259" s="357"/>
      <c r="E259" s="357"/>
      <c r="F259" s="357"/>
      <c r="G259" s="357"/>
      <c r="H259" s="357"/>
      <c r="I259" s="357"/>
      <c r="J259" s="357"/>
      <c r="K259" s="357"/>
      <c r="L259" s="357"/>
      <c r="M259" s="357"/>
      <c r="N259" s="357"/>
    </row>
    <row r="260" spans="1:14" ht="15.75" customHeight="1" x14ac:dyDescent="0.25">
      <c r="A260" s="127"/>
      <c r="B260" s="127"/>
      <c r="C260" s="127"/>
      <c r="D260" s="127"/>
      <c r="E260" s="127"/>
      <c r="F260" s="127"/>
      <c r="G260" s="127"/>
      <c r="H260" s="127"/>
      <c r="I260" s="127"/>
      <c r="J260" s="127"/>
      <c r="K260" s="127"/>
      <c r="L260" s="127"/>
      <c r="M260" s="127"/>
      <c r="N260" s="127"/>
    </row>
    <row r="261" spans="1:14" ht="19.5" customHeight="1" x14ac:dyDescent="0.25">
      <c r="A261" s="323" t="s">
        <v>284</v>
      </c>
      <c r="B261" s="323"/>
      <c r="C261" s="323"/>
      <c r="D261" s="323"/>
      <c r="E261" s="323"/>
      <c r="F261" s="323"/>
      <c r="G261" s="323"/>
      <c r="H261" s="323"/>
      <c r="I261" s="323"/>
      <c r="J261" s="323"/>
      <c r="K261" s="323"/>
    </row>
    <row r="262" spans="1:14" ht="4.5" hidden="1" customHeight="1" x14ac:dyDescent="0.25">
      <c r="A262" s="89"/>
    </row>
    <row r="263" spans="1:14" ht="19.5" customHeight="1" x14ac:dyDescent="0.25">
      <c r="A263" s="323" t="s">
        <v>285</v>
      </c>
      <c r="B263" s="323"/>
      <c r="C263" s="323"/>
      <c r="D263" s="323"/>
      <c r="E263" s="323"/>
      <c r="F263" s="323"/>
      <c r="G263" s="323"/>
      <c r="H263" s="323"/>
      <c r="I263" s="323"/>
      <c r="J263" s="323"/>
      <c r="K263" s="323"/>
    </row>
    <row r="264" spans="1:14" x14ac:dyDescent="0.25">
      <c r="A264" s="325" t="s">
        <v>114</v>
      </c>
      <c r="B264" s="325"/>
      <c r="C264" s="325"/>
      <c r="D264" s="325"/>
      <c r="E264" s="325"/>
      <c r="F264" s="325"/>
      <c r="G264" s="325"/>
      <c r="H264" s="325"/>
      <c r="I264" s="325"/>
      <c r="J264" s="325"/>
      <c r="K264" s="104"/>
    </row>
    <row r="265" spans="1:14" ht="34.5" customHeight="1" x14ac:dyDescent="0.25">
      <c r="A265" s="328" t="s">
        <v>161</v>
      </c>
      <c r="B265" s="328" t="s">
        <v>4</v>
      </c>
      <c r="C265" s="328" t="s">
        <v>58</v>
      </c>
      <c r="D265" s="328" t="s">
        <v>59</v>
      </c>
      <c r="E265" s="328" t="s">
        <v>236</v>
      </c>
      <c r="F265" s="328" t="s">
        <v>286</v>
      </c>
      <c r="G265" s="328" t="s">
        <v>129</v>
      </c>
      <c r="H265" s="328" t="s">
        <v>60</v>
      </c>
      <c r="I265" s="328"/>
      <c r="J265" s="328" t="s">
        <v>130</v>
      </c>
    </row>
    <row r="266" spans="1:14" ht="39" customHeight="1" x14ac:dyDescent="0.25">
      <c r="A266" s="328"/>
      <c r="B266" s="328"/>
      <c r="C266" s="328"/>
      <c r="D266" s="328"/>
      <c r="E266" s="328"/>
      <c r="F266" s="328"/>
      <c r="G266" s="328"/>
      <c r="H266" s="177" t="s">
        <v>61</v>
      </c>
      <c r="I266" s="177" t="s">
        <v>62</v>
      </c>
      <c r="J266" s="328"/>
    </row>
    <row r="267" spans="1:14" ht="14.25" customHeight="1" x14ac:dyDescent="0.25">
      <c r="A267" s="177">
        <v>1</v>
      </c>
      <c r="B267" s="177">
        <v>2</v>
      </c>
      <c r="C267" s="177">
        <f>B267+1</f>
        <v>3</v>
      </c>
      <c r="D267" s="177">
        <f t="shared" ref="D267:J267" si="32">C267+1</f>
        <v>4</v>
      </c>
      <c r="E267" s="177">
        <f t="shared" si="32"/>
        <v>5</v>
      </c>
      <c r="F267" s="177">
        <f t="shared" si="32"/>
        <v>6</v>
      </c>
      <c r="G267" s="177">
        <f t="shared" si="32"/>
        <v>7</v>
      </c>
      <c r="H267" s="177">
        <f t="shared" si="32"/>
        <v>8</v>
      </c>
      <c r="I267" s="177">
        <f t="shared" si="32"/>
        <v>9</v>
      </c>
      <c r="J267" s="177">
        <f t="shared" si="32"/>
        <v>10</v>
      </c>
    </row>
    <row r="268" spans="1:14" ht="14.25" customHeight="1" x14ac:dyDescent="0.25">
      <c r="A268" s="198">
        <v>2000</v>
      </c>
      <c r="B268" s="82" t="s">
        <v>96</v>
      </c>
      <c r="C268" s="274">
        <f>C269</f>
        <v>8500000</v>
      </c>
      <c r="D268" s="274">
        <f t="shared" ref="D268:J269" si="33">D269</f>
        <v>8500000</v>
      </c>
      <c r="E268" s="274">
        <f t="shared" si="33"/>
        <v>0</v>
      </c>
      <c r="F268" s="274">
        <f t="shared" si="33"/>
        <v>0</v>
      </c>
      <c r="G268" s="274">
        <f t="shared" si="33"/>
        <v>0</v>
      </c>
      <c r="H268" s="274">
        <f t="shared" si="33"/>
        <v>0</v>
      </c>
      <c r="I268" s="274">
        <f t="shared" si="33"/>
        <v>0</v>
      </c>
      <c r="J268" s="274">
        <f t="shared" si="33"/>
        <v>8500000</v>
      </c>
    </row>
    <row r="269" spans="1:14" ht="14.25" customHeight="1" x14ac:dyDescent="0.25">
      <c r="A269" s="210">
        <v>2600</v>
      </c>
      <c r="B269" s="211" t="s">
        <v>244</v>
      </c>
      <c r="C269" s="274">
        <f>C270</f>
        <v>8500000</v>
      </c>
      <c r="D269" s="274">
        <f t="shared" si="33"/>
        <v>8500000</v>
      </c>
      <c r="E269" s="274">
        <f t="shared" si="33"/>
        <v>0</v>
      </c>
      <c r="F269" s="274">
        <f t="shared" si="33"/>
        <v>0</v>
      </c>
      <c r="G269" s="274">
        <f t="shared" si="33"/>
        <v>0</v>
      </c>
      <c r="H269" s="274">
        <f t="shared" si="33"/>
        <v>0</v>
      </c>
      <c r="I269" s="274">
        <f t="shared" si="33"/>
        <v>0</v>
      </c>
      <c r="J269" s="274">
        <f t="shared" si="33"/>
        <v>8500000</v>
      </c>
    </row>
    <row r="270" spans="1:14" ht="30" customHeight="1" x14ac:dyDescent="0.25">
      <c r="A270" s="116">
        <v>2610</v>
      </c>
      <c r="B270" s="203" t="s">
        <v>245</v>
      </c>
      <c r="C270" s="274">
        <v>8500000</v>
      </c>
      <c r="D270" s="274">
        <v>8500000</v>
      </c>
      <c r="E270" s="274"/>
      <c r="F270" s="274"/>
      <c r="G270" s="274"/>
      <c r="H270" s="274"/>
      <c r="I270" s="274"/>
      <c r="J270" s="274">
        <f>D270</f>
        <v>8500000</v>
      </c>
    </row>
    <row r="271" spans="1:14" ht="14.25" hidden="1" customHeight="1" x14ac:dyDescent="0.25">
      <c r="A271" s="70"/>
      <c r="B271" s="180"/>
      <c r="C271" s="139"/>
      <c r="D271" s="139"/>
      <c r="E271" s="139"/>
      <c r="F271" s="139"/>
      <c r="G271" s="139"/>
      <c r="H271" s="139"/>
      <c r="I271" s="139"/>
      <c r="J271" s="139"/>
    </row>
    <row r="272" spans="1:14" ht="15.75" customHeight="1" x14ac:dyDescent="0.25">
      <c r="A272" s="70"/>
      <c r="B272" s="71" t="s">
        <v>12</v>
      </c>
      <c r="C272" s="139">
        <f>C268</f>
        <v>8500000</v>
      </c>
      <c r="D272" s="139">
        <f t="shared" ref="D272:J272" si="34">D268</f>
        <v>8500000</v>
      </c>
      <c r="E272" s="139">
        <f t="shared" si="34"/>
        <v>0</v>
      </c>
      <c r="F272" s="139">
        <f t="shared" si="34"/>
        <v>0</v>
      </c>
      <c r="G272" s="139">
        <f t="shared" si="34"/>
        <v>0</v>
      </c>
      <c r="H272" s="139">
        <f t="shared" si="34"/>
        <v>0</v>
      </c>
      <c r="I272" s="139">
        <f t="shared" si="34"/>
        <v>0</v>
      </c>
      <c r="J272" s="139">
        <f t="shared" si="34"/>
        <v>8500000</v>
      </c>
    </row>
    <row r="273" spans="1:13" ht="15" customHeight="1" x14ac:dyDescent="0.25">
      <c r="A273" s="67"/>
      <c r="B273" s="83"/>
      <c r="C273" s="68"/>
      <c r="D273" s="68"/>
      <c r="E273" s="68"/>
      <c r="F273" s="68"/>
      <c r="G273" s="68"/>
      <c r="H273" s="68"/>
      <c r="I273" s="68"/>
      <c r="J273" s="68"/>
    </row>
    <row r="274" spans="1:13" ht="23.25" hidden="1" customHeight="1" outlineLevel="1" x14ac:dyDescent="0.25">
      <c r="A274" s="67"/>
      <c r="B274" s="83"/>
      <c r="C274" s="68"/>
      <c r="D274" s="68"/>
      <c r="E274" s="68"/>
      <c r="F274" s="68"/>
      <c r="G274" s="68"/>
      <c r="H274" s="68"/>
      <c r="I274" s="68"/>
      <c r="J274" s="68"/>
    </row>
    <row r="275" spans="1:13" ht="23.25" hidden="1" customHeight="1" outlineLevel="1" x14ac:dyDescent="0.25">
      <c r="A275" s="67"/>
      <c r="B275" s="83"/>
      <c r="C275" s="68"/>
      <c r="D275" s="68"/>
      <c r="E275" s="68"/>
      <c r="F275" s="68"/>
      <c r="G275" s="68"/>
      <c r="H275" s="68"/>
      <c r="I275" s="68"/>
      <c r="J275" s="68"/>
    </row>
    <row r="276" spans="1:13" hidden="1" outlineLevel="1" x14ac:dyDescent="0.25">
      <c r="A276" s="128"/>
    </row>
    <row r="277" spans="1:13" ht="23.25" customHeight="1" collapsed="1" x14ac:dyDescent="0.25">
      <c r="A277" s="323" t="s">
        <v>287</v>
      </c>
      <c r="B277" s="323"/>
      <c r="C277" s="323"/>
      <c r="D277" s="323"/>
      <c r="E277" s="323"/>
      <c r="F277" s="323"/>
      <c r="G277" s="323"/>
      <c r="H277" s="323"/>
      <c r="I277" s="323"/>
      <c r="J277" s="323"/>
      <c r="K277" s="323"/>
      <c r="L277" s="323"/>
      <c r="M277" s="323"/>
    </row>
    <row r="278" spans="1:13" ht="15.75" customHeight="1" x14ac:dyDescent="0.25">
      <c r="A278" s="325" t="s">
        <v>114</v>
      </c>
      <c r="B278" s="325"/>
      <c r="C278" s="325"/>
      <c r="D278" s="325"/>
      <c r="E278" s="325"/>
      <c r="F278" s="325"/>
      <c r="G278" s="325"/>
      <c r="H278" s="325"/>
      <c r="I278" s="325"/>
      <c r="J278" s="325"/>
      <c r="K278" s="325"/>
      <c r="L278" s="325"/>
      <c r="M278" s="129"/>
    </row>
    <row r="279" spans="1:13" ht="21.75" customHeight="1" x14ac:dyDescent="0.25">
      <c r="A279" s="328" t="s">
        <v>161</v>
      </c>
      <c r="B279" s="328" t="s">
        <v>4</v>
      </c>
      <c r="C279" s="328" t="s">
        <v>185</v>
      </c>
      <c r="D279" s="328"/>
      <c r="E279" s="328"/>
      <c r="F279" s="328"/>
      <c r="G279" s="328"/>
      <c r="H279" s="328" t="s">
        <v>214</v>
      </c>
      <c r="I279" s="328"/>
      <c r="J279" s="328"/>
      <c r="K279" s="328"/>
      <c r="L279" s="328"/>
    </row>
    <row r="280" spans="1:13" ht="50.25" customHeight="1" x14ac:dyDescent="0.25">
      <c r="A280" s="328"/>
      <c r="B280" s="328"/>
      <c r="C280" s="328" t="s">
        <v>63</v>
      </c>
      <c r="D280" s="328" t="s">
        <v>288</v>
      </c>
      <c r="E280" s="328" t="s">
        <v>64</v>
      </c>
      <c r="F280" s="328"/>
      <c r="G280" s="177" t="s">
        <v>65</v>
      </c>
      <c r="H280" s="328" t="s">
        <v>66</v>
      </c>
      <c r="I280" s="328" t="s">
        <v>289</v>
      </c>
      <c r="J280" s="328" t="s">
        <v>64</v>
      </c>
      <c r="K280" s="328"/>
      <c r="L280" s="328" t="s">
        <v>132</v>
      </c>
    </row>
    <row r="281" spans="1:13" ht="24" customHeight="1" x14ac:dyDescent="0.25">
      <c r="A281" s="328"/>
      <c r="B281" s="328"/>
      <c r="C281" s="328"/>
      <c r="D281" s="328"/>
      <c r="E281" s="286" t="s">
        <v>61</v>
      </c>
      <c r="F281" s="286" t="s">
        <v>62</v>
      </c>
      <c r="G281" s="177" t="s">
        <v>131</v>
      </c>
      <c r="H281" s="328"/>
      <c r="I281" s="328"/>
      <c r="J281" s="286" t="s">
        <v>61</v>
      </c>
      <c r="K281" s="286" t="s">
        <v>62</v>
      </c>
      <c r="L281" s="328"/>
    </row>
    <row r="282" spans="1:13" ht="15.75" customHeight="1" x14ac:dyDescent="0.25">
      <c r="A282" s="177">
        <v>1</v>
      </c>
      <c r="B282" s="177">
        <v>2</v>
      </c>
      <c r="C282" s="177">
        <f>B282+1</f>
        <v>3</v>
      </c>
      <c r="D282" s="177">
        <f t="shared" ref="D282:L282" si="35">C282+1</f>
        <v>4</v>
      </c>
      <c r="E282" s="177">
        <f t="shared" si="35"/>
        <v>5</v>
      </c>
      <c r="F282" s="177">
        <f t="shared" si="35"/>
        <v>6</v>
      </c>
      <c r="G282" s="177">
        <f t="shared" si="35"/>
        <v>7</v>
      </c>
      <c r="H282" s="177">
        <f t="shared" si="35"/>
        <v>8</v>
      </c>
      <c r="I282" s="177">
        <f t="shared" si="35"/>
        <v>9</v>
      </c>
      <c r="J282" s="177">
        <f t="shared" si="35"/>
        <v>10</v>
      </c>
      <c r="K282" s="177">
        <f t="shared" si="35"/>
        <v>11</v>
      </c>
      <c r="L282" s="177">
        <f t="shared" si="35"/>
        <v>12</v>
      </c>
    </row>
    <row r="283" spans="1:13" ht="21" customHeight="1" x14ac:dyDescent="0.25">
      <c r="A283" s="198">
        <v>2000</v>
      </c>
      <c r="B283" s="82" t="s">
        <v>96</v>
      </c>
      <c r="C283" s="274">
        <f>C284</f>
        <v>212000000</v>
      </c>
      <c r="D283" s="274">
        <f t="shared" ref="D283:L284" si="36">D284</f>
        <v>0</v>
      </c>
      <c r="E283" s="274">
        <f t="shared" si="36"/>
        <v>0</v>
      </c>
      <c r="F283" s="274">
        <f t="shared" si="36"/>
        <v>0</v>
      </c>
      <c r="G283" s="274">
        <f t="shared" si="36"/>
        <v>212000000</v>
      </c>
      <c r="H283" s="274">
        <f t="shared" si="36"/>
        <v>200000000</v>
      </c>
      <c r="I283" s="274">
        <f t="shared" si="36"/>
        <v>0</v>
      </c>
      <c r="J283" s="274">
        <f t="shared" si="36"/>
        <v>0</v>
      </c>
      <c r="K283" s="274">
        <f t="shared" si="36"/>
        <v>0</v>
      </c>
      <c r="L283" s="274">
        <f t="shared" si="36"/>
        <v>200000000</v>
      </c>
    </row>
    <row r="284" spans="1:13" ht="21" customHeight="1" x14ac:dyDescent="0.25">
      <c r="A284" s="210">
        <v>2600</v>
      </c>
      <c r="B284" s="211" t="s">
        <v>244</v>
      </c>
      <c r="C284" s="275">
        <f>C285</f>
        <v>212000000</v>
      </c>
      <c r="D284" s="275">
        <f t="shared" si="36"/>
        <v>0</v>
      </c>
      <c r="E284" s="275">
        <f t="shared" si="36"/>
        <v>0</v>
      </c>
      <c r="F284" s="275">
        <f t="shared" si="36"/>
        <v>0</v>
      </c>
      <c r="G284" s="275">
        <f t="shared" si="36"/>
        <v>212000000</v>
      </c>
      <c r="H284" s="275">
        <f t="shared" si="36"/>
        <v>200000000</v>
      </c>
      <c r="I284" s="275">
        <f t="shared" si="36"/>
        <v>0</v>
      </c>
      <c r="J284" s="275">
        <f t="shared" si="36"/>
        <v>0</v>
      </c>
      <c r="K284" s="275">
        <f t="shared" si="36"/>
        <v>0</v>
      </c>
      <c r="L284" s="275">
        <f t="shared" si="36"/>
        <v>200000000</v>
      </c>
    </row>
    <row r="285" spans="1:13" s="69" customFormat="1" ht="27" customHeight="1" x14ac:dyDescent="0.25">
      <c r="A285" s="116">
        <v>2610</v>
      </c>
      <c r="B285" s="203" t="s">
        <v>245</v>
      </c>
      <c r="C285" s="139">
        <v>212000000</v>
      </c>
      <c r="D285" s="139"/>
      <c r="E285" s="139"/>
      <c r="F285" s="139"/>
      <c r="G285" s="139">
        <f>212000000</f>
        <v>212000000</v>
      </c>
      <c r="H285" s="139">
        <v>200000000</v>
      </c>
      <c r="I285" s="139"/>
      <c r="J285" s="139"/>
      <c r="K285" s="139"/>
      <c r="L285" s="139">
        <v>200000000</v>
      </c>
    </row>
    <row r="286" spans="1:13" s="69" customFormat="1" ht="18" customHeight="1" x14ac:dyDescent="0.25">
      <c r="A286" s="70"/>
      <c r="B286" s="71" t="s">
        <v>12</v>
      </c>
      <c r="C286" s="139">
        <f>C283</f>
        <v>212000000</v>
      </c>
      <c r="D286" s="139">
        <f t="shared" ref="D286:L286" si="37">D283</f>
        <v>0</v>
      </c>
      <c r="E286" s="139">
        <f t="shared" si="37"/>
        <v>0</v>
      </c>
      <c r="F286" s="139">
        <f t="shared" si="37"/>
        <v>0</v>
      </c>
      <c r="G286" s="139">
        <f t="shared" si="37"/>
        <v>212000000</v>
      </c>
      <c r="H286" s="139">
        <f t="shared" si="37"/>
        <v>200000000</v>
      </c>
      <c r="I286" s="139">
        <f t="shared" si="37"/>
        <v>0</v>
      </c>
      <c r="J286" s="139">
        <f t="shared" si="37"/>
        <v>0</v>
      </c>
      <c r="K286" s="139">
        <f t="shared" si="37"/>
        <v>0</v>
      </c>
      <c r="L286" s="139">
        <f t="shared" si="37"/>
        <v>200000000</v>
      </c>
    </row>
    <row r="287" spans="1:13" s="69" customFormat="1" x14ac:dyDescent="0.25">
      <c r="A287" s="67"/>
      <c r="B287" s="67"/>
      <c r="C287" s="68"/>
      <c r="D287" s="68"/>
      <c r="E287" s="68"/>
      <c r="F287" s="68"/>
      <c r="G287" s="68"/>
      <c r="H287" s="68"/>
      <c r="I287" s="68"/>
      <c r="J287" s="68"/>
      <c r="K287" s="68"/>
      <c r="L287" s="68"/>
    </row>
    <row r="288" spans="1:13" ht="15.75" x14ac:dyDescent="0.25">
      <c r="A288" s="323" t="s">
        <v>290</v>
      </c>
      <c r="B288" s="323"/>
      <c r="C288" s="323"/>
      <c r="D288" s="323"/>
      <c r="E288" s="323"/>
      <c r="F288" s="323"/>
      <c r="G288" s="323"/>
      <c r="H288" s="323"/>
      <c r="I288" s="323"/>
      <c r="J288" s="323"/>
      <c r="K288" s="323"/>
    </row>
    <row r="289" spans="1:13" x14ac:dyDescent="0.25">
      <c r="A289" s="325" t="s">
        <v>114</v>
      </c>
      <c r="B289" s="325"/>
      <c r="C289" s="325"/>
      <c r="D289" s="325"/>
      <c r="E289" s="325"/>
      <c r="F289" s="325"/>
      <c r="G289" s="325"/>
      <c r="H289" s="325"/>
      <c r="I289" s="325"/>
      <c r="J289" s="104"/>
    </row>
    <row r="290" spans="1:13" ht="24" customHeight="1" x14ac:dyDescent="0.25">
      <c r="A290" s="328" t="s">
        <v>161</v>
      </c>
      <c r="B290" s="328" t="s">
        <v>4</v>
      </c>
      <c r="C290" s="328" t="s">
        <v>58</v>
      </c>
      <c r="D290" s="328" t="s">
        <v>59</v>
      </c>
      <c r="E290" s="328" t="s">
        <v>237</v>
      </c>
      <c r="F290" s="328" t="s">
        <v>291</v>
      </c>
      <c r="G290" s="328" t="s">
        <v>292</v>
      </c>
      <c r="H290" s="328" t="s">
        <v>67</v>
      </c>
      <c r="I290" s="328" t="s">
        <v>68</v>
      </c>
    </row>
    <row r="291" spans="1:13" ht="49.5" customHeight="1" x14ac:dyDescent="0.25">
      <c r="A291" s="328"/>
      <c r="B291" s="328"/>
      <c r="C291" s="328"/>
      <c r="D291" s="328"/>
      <c r="E291" s="328"/>
      <c r="F291" s="328"/>
      <c r="G291" s="328"/>
      <c r="H291" s="328"/>
      <c r="I291" s="328"/>
    </row>
    <row r="292" spans="1:13" x14ac:dyDescent="0.25">
      <c r="A292" s="177">
        <v>1</v>
      </c>
      <c r="B292" s="177">
        <v>2</v>
      </c>
      <c r="C292" s="177">
        <f>B292+1</f>
        <v>3</v>
      </c>
      <c r="D292" s="177">
        <f t="shared" ref="D292:I292" si="38">C292+1</f>
        <v>4</v>
      </c>
      <c r="E292" s="177">
        <f t="shared" si="38"/>
        <v>5</v>
      </c>
      <c r="F292" s="177">
        <f t="shared" si="38"/>
        <v>6</v>
      </c>
      <c r="G292" s="177">
        <f t="shared" si="38"/>
        <v>7</v>
      </c>
      <c r="H292" s="177">
        <f t="shared" si="38"/>
        <v>8</v>
      </c>
      <c r="I292" s="177">
        <f t="shared" si="38"/>
        <v>9</v>
      </c>
    </row>
    <row r="293" spans="1:13" x14ac:dyDescent="0.25">
      <c r="A293" s="198">
        <v>2000</v>
      </c>
      <c r="B293" s="82" t="s">
        <v>96</v>
      </c>
      <c r="C293" s="274">
        <f>C294</f>
        <v>8500000</v>
      </c>
      <c r="D293" s="274">
        <f t="shared" ref="D293:I294" si="39">D294</f>
        <v>8500000</v>
      </c>
      <c r="E293" s="274">
        <f t="shared" si="39"/>
        <v>0</v>
      </c>
      <c r="F293" s="274">
        <f t="shared" si="39"/>
        <v>0</v>
      </c>
      <c r="G293" s="274">
        <f t="shared" si="39"/>
        <v>0</v>
      </c>
      <c r="H293" s="274">
        <f t="shared" si="39"/>
        <v>0</v>
      </c>
      <c r="I293" s="274">
        <f t="shared" si="39"/>
        <v>0</v>
      </c>
    </row>
    <row r="294" spans="1:13" x14ac:dyDescent="0.25">
      <c r="A294" s="210">
        <v>2600</v>
      </c>
      <c r="B294" s="211" t="s">
        <v>244</v>
      </c>
      <c r="C294" s="275">
        <f>C295</f>
        <v>8500000</v>
      </c>
      <c r="D294" s="275">
        <f t="shared" si="39"/>
        <v>8500000</v>
      </c>
      <c r="E294" s="275">
        <f t="shared" si="39"/>
        <v>0</v>
      </c>
      <c r="F294" s="275">
        <f t="shared" si="39"/>
        <v>0</v>
      </c>
      <c r="G294" s="275">
        <f t="shared" si="39"/>
        <v>0</v>
      </c>
      <c r="H294" s="275">
        <f t="shared" si="39"/>
        <v>0</v>
      </c>
      <c r="I294" s="275">
        <f t="shared" si="39"/>
        <v>0</v>
      </c>
    </row>
    <row r="295" spans="1:13" ht="28.5" customHeight="1" x14ac:dyDescent="0.25">
      <c r="A295" s="116">
        <v>2610</v>
      </c>
      <c r="B295" s="203" t="s">
        <v>245</v>
      </c>
      <c r="C295" s="182">
        <f>C270</f>
        <v>8500000</v>
      </c>
      <c r="D295" s="182">
        <v>8500000</v>
      </c>
      <c r="E295" s="182"/>
      <c r="F295" s="182"/>
      <c r="G295" s="182"/>
      <c r="H295" s="177"/>
      <c r="I295" s="177"/>
    </row>
    <row r="296" spans="1:13" s="69" customFormat="1" ht="17.25" customHeight="1" x14ac:dyDescent="0.25">
      <c r="A296" s="70"/>
      <c r="B296" s="71" t="s">
        <v>12</v>
      </c>
      <c r="C296" s="139">
        <f>C293</f>
        <v>8500000</v>
      </c>
      <c r="D296" s="139">
        <f t="shared" ref="D296:I296" si="40">D293</f>
        <v>8500000</v>
      </c>
      <c r="E296" s="139">
        <f t="shared" si="40"/>
        <v>0</v>
      </c>
      <c r="F296" s="139">
        <f t="shared" si="40"/>
        <v>0</v>
      </c>
      <c r="G296" s="139">
        <f t="shared" si="40"/>
        <v>0</v>
      </c>
      <c r="H296" s="139">
        <f t="shared" si="40"/>
        <v>0</v>
      </c>
      <c r="I296" s="139">
        <f t="shared" si="40"/>
        <v>0</v>
      </c>
    </row>
    <row r="297" spans="1:13" x14ac:dyDescent="0.25">
      <c r="A297" s="128"/>
    </row>
    <row r="298" spans="1:13" ht="18.75" customHeight="1" x14ac:dyDescent="0.25">
      <c r="A298" s="340" t="s">
        <v>293</v>
      </c>
      <c r="B298" s="340"/>
      <c r="C298" s="340"/>
      <c r="D298" s="340"/>
      <c r="E298" s="340"/>
      <c r="F298" s="340"/>
      <c r="G298" s="340"/>
      <c r="H298" s="340"/>
      <c r="I298" s="340"/>
      <c r="J298" s="340"/>
      <c r="K298" s="340"/>
    </row>
    <row r="299" spans="1:13" ht="0.75" hidden="1" customHeight="1" x14ac:dyDescent="0.25">
      <c r="A299" s="128"/>
    </row>
    <row r="300" spans="1:13" x14ac:dyDescent="0.25">
      <c r="A300" s="128"/>
    </row>
    <row r="301" spans="1:13" ht="38.25" customHeight="1" x14ac:dyDescent="0.25">
      <c r="A301" s="340" t="s">
        <v>294</v>
      </c>
      <c r="B301" s="340"/>
      <c r="C301" s="340"/>
      <c r="D301" s="340"/>
      <c r="E301" s="340"/>
      <c r="F301" s="340"/>
      <c r="G301" s="340"/>
      <c r="H301" s="340"/>
      <c r="I301" s="340"/>
      <c r="J301" s="340"/>
      <c r="K301" s="340"/>
      <c r="L301" s="340"/>
      <c r="M301" s="340"/>
    </row>
    <row r="302" spans="1:13" ht="16.5" customHeight="1" x14ac:dyDescent="0.25">
      <c r="A302" s="348"/>
      <c r="B302" s="348"/>
      <c r="C302" s="348"/>
      <c r="D302" s="348"/>
      <c r="E302" s="348"/>
      <c r="F302" s="348"/>
      <c r="G302" s="348"/>
      <c r="H302" s="348"/>
      <c r="I302" s="348"/>
      <c r="J302" s="348"/>
      <c r="K302" s="348"/>
      <c r="L302" s="130"/>
      <c r="M302" s="130"/>
    </row>
    <row r="303" spans="1:13" x14ac:dyDescent="0.25">
      <c r="A303" s="131" t="s">
        <v>40</v>
      </c>
    </row>
    <row r="304" spans="1:13" ht="23.25" customHeight="1" x14ac:dyDescent="0.25">
      <c r="A304" s="336" t="s">
        <v>207</v>
      </c>
      <c r="B304" s="336"/>
      <c r="C304" s="132"/>
      <c r="D304" s="336" t="s">
        <v>133</v>
      </c>
      <c r="E304" s="336"/>
      <c r="F304" s="133"/>
      <c r="G304" s="337" t="s">
        <v>295</v>
      </c>
      <c r="H304" s="337"/>
    </row>
    <row r="305" spans="1:8" ht="18.75" customHeight="1" x14ac:dyDescent="0.25">
      <c r="A305" s="350"/>
      <c r="B305" s="351"/>
      <c r="C305" s="351"/>
      <c r="D305" s="349" t="s">
        <v>16</v>
      </c>
      <c r="E305" s="349"/>
      <c r="F305" s="134"/>
      <c r="G305" s="349" t="s">
        <v>238</v>
      </c>
      <c r="H305" s="349"/>
    </row>
    <row r="306" spans="1:8" ht="3" customHeight="1" x14ac:dyDescent="0.25">
      <c r="A306" s="350"/>
      <c r="B306" s="351"/>
      <c r="C306" s="351"/>
      <c r="D306" s="349"/>
      <c r="E306" s="349"/>
      <c r="F306" s="134"/>
      <c r="G306" s="349"/>
      <c r="H306" s="349"/>
    </row>
    <row r="307" spans="1:8" ht="20.25" customHeight="1" x14ac:dyDescent="0.25">
      <c r="A307" s="352" t="s">
        <v>106</v>
      </c>
      <c r="B307" s="352"/>
      <c r="C307" s="135"/>
      <c r="D307" s="336" t="s">
        <v>133</v>
      </c>
      <c r="E307" s="336"/>
      <c r="F307" s="133"/>
      <c r="G307" s="337" t="s">
        <v>296</v>
      </c>
      <c r="H307" s="337"/>
    </row>
    <row r="308" spans="1:8" ht="15.75" customHeight="1" x14ac:dyDescent="0.25">
      <c r="A308" s="136"/>
      <c r="B308" s="137"/>
      <c r="C308" s="137"/>
      <c r="D308" s="349" t="s">
        <v>16</v>
      </c>
      <c r="E308" s="349"/>
      <c r="F308" s="134"/>
      <c r="G308" s="349" t="s">
        <v>238</v>
      </c>
      <c r="H308" s="349"/>
    </row>
    <row r="309" spans="1:8" ht="15" customHeight="1" x14ac:dyDescent="0.25">
      <c r="A309" s="138"/>
      <c r="D309" s="349"/>
      <c r="E309" s="349"/>
      <c r="F309" s="134"/>
      <c r="G309" s="349"/>
      <c r="H309" s="349"/>
    </row>
    <row r="310" spans="1:8" x14ac:dyDescent="0.25">
      <c r="A310" s="138"/>
    </row>
    <row r="311" spans="1:8" x14ac:dyDescent="0.25">
      <c r="A311" s="138"/>
    </row>
    <row r="312" spans="1:8" ht="54" customHeight="1" x14ac:dyDescent="0.3">
      <c r="A312" s="347" t="s">
        <v>25</v>
      </c>
      <c r="B312" s="347"/>
      <c r="C312" s="347"/>
      <c r="D312" s="347"/>
      <c r="E312" s="86"/>
      <c r="F312" s="86"/>
      <c r="G312" s="87" t="s">
        <v>26</v>
      </c>
      <c r="H312" s="86"/>
    </row>
    <row r="313" spans="1:8" ht="18" x14ac:dyDescent="0.25">
      <c r="A313" s="88"/>
    </row>
  </sheetData>
  <mergeCells count="285">
    <mergeCell ref="C90:C91"/>
    <mergeCell ref="A164:A165"/>
    <mergeCell ref="B164:B165"/>
    <mergeCell ref="C164:C165"/>
    <mergeCell ref="D164:D165"/>
    <mergeCell ref="E164:G164"/>
    <mergeCell ref="D128:D129"/>
    <mergeCell ref="A138:L138"/>
    <mergeCell ref="C141:C142"/>
    <mergeCell ref="G141:G142"/>
    <mergeCell ref="K141:K142"/>
    <mergeCell ref="C128:C129"/>
    <mergeCell ref="G128:G129"/>
    <mergeCell ref="C100:C101"/>
    <mergeCell ref="G100:G101"/>
    <mergeCell ref="G127:J127"/>
    <mergeCell ref="A137:L137"/>
    <mergeCell ref="D141:D142"/>
    <mergeCell ref="D305:E306"/>
    <mergeCell ref="G305:H306"/>
    <mergeCell ref="A307:B307"/>
    <mergeCell ref="A168:M168"/>
    <mergeCell ref="A187:J187"/>
    <mergeCell ref="A44:J44"/>
    <mergeCell ref="C290:C291"/>
    <mergeCell ref="B290:B291"/>
    <mergeCell ref="A261:K261"/>
    <mergeCell ref="A259:N259"/>
    <mergeCell ref="A252:B253"/>
    <mergeCell ref="C252:C253"/>
    <mergeCell ref="D252:D253"/>
    <mergeCell ref="A254:B254"/>
    <mergeCell ref="A255:B255"/>
    <mergeCell ref="A257:M258"/>
    <mergeCell ref="L233:L234"/>
    <mergeCell ref="A231:L231"/>
    <mergeCell ref="D242:F242"/>
    <mergeCell ref="G242:I242"/>
    <mergeCell ref="A220:L220"/>
    <mergeCell ref="G63:J63"/>
    <mergeCell ref="A55:A56"/>
    <mergeCell ref="B55:B56"/>
    <mergeCell ref="G35:G36"/>
    <mergeCell ref="F35:F36"/>
    <mergeCell ref="J35:J36"/>
    <mergeCell ref="N35:N36"/>
    <mergeCell ref="A312:D312"/>
    <mergeCell ref="A302:K302"/>
    <mergeCell ref="D304:E304"/>
    <mergeCell ref="G304:H304"/>
    <mergeCell ref="A263:K263"/>
    <mergeCell ref="A278:L278"/>
    <mergeCell ref="I290:I291"/>
    <mergeCell ref="H290:H291"/>
    <mergeCell ref="E290:E291"/>
    <mergeCell ref="D290:D291"/>
    <mergeCell ref="D308:E309"/>
    <mergeCell ref="G308:H309"/>
    <mergeCell ref="A298:K298"/>
    <mergeCell ref="A301:M301"/>
    <mergeCell ref="A305:A306"/>
    <mergeCell ref="B305:B306"/>
    <mergeCell ref="C305:C306"/>
    <mergeCell ref="G265:G266"/>
    <mergeCell ref="A264:J264"/>
    <mergeCell ref="A182:L182"/>
    <mergeCell ref="P223:P224"/>
    <mergeCell ref="A232:A234"/>
    <mergeCell ref="B232:B234"/>
    <mergeCell ref="C232:C234"/>
    <mergeCell ref="O222:P222"/>
    <mergeCell ref="C223:D223"/>
    <mergeCell ref="E223:F223"/>
    <mergeCell ref="G223:H223"/>
    <mergeCell ref="I223:J223"/>
    <mergeCell ref="K223:K224"/>
    <mergeCell ref="L223:L224"/>
    <mergeCell ref="M223:M224"/>
    <mergeCell ref="N223:N224"/>
    <mergeCell ref="O223:O224"/>
    <mergeCell ref="A222:A224"/>
    <mergeCell ref="B222:B224"/>
    <mergeCell ref="C222:F222"/>
    <mergeCell ref="G222:J222"/>
    <mergeCell ref="K222:L222"/>
    <mergeCell ref="M222:N222"/>
    <mergeCell ref="A230:L230"/>
    <mergeCell ref="A229:K229"/>
    <mergeCell ref="J232:L232"/>
    <mergeCell ref="M141:M142"/>
    <mergeCell ref="A20:N20"/>
    <mergeCell ref="A22:O22"/>
    <mergeCell ref="A28:N28"/>
    <mergeCell ref="A31:N31"/>
    <mergeCell ref="A32:N32"/>
    <mergeCell ref="E141:E142"/>
    <mergeCell ref="H141:H142"/>
    <mergeCell ref="I141:I142"/>
    <mergeCell ref="L141:L142"/>
    <mergeCell ref="A125:O125"/>
    <mergeCell ref="A43:O43"/>
    <mergeCell ref="A45:A47"/>
    <mergeCell ref="B45:B47"/>
    <mergeCell ref="C45:F45"/>
    <mergeCell ref="G45:J45"/>
    <mergeCell ref="D46:D47"/>
    <mergeCell ref="E46:E47"/>
    <mergeCell ref="M64:M65"/>
    <mergeCell ref="C64:C65"/>
    <mergeCell ref="G64:G65"/>
    <mergeCell ref="K64:K65"/>
    <mergeCell ref="F55:F56"/>
    <mergeCell ref="G55:G56"/>
    <mergeCell ref="H55:H56"/>
    <mergeCell ref="I55:I56"/>
    <mergeCell ref="J55:J56"/>
    <mergeCell ref="A61:L61"/>
    <mergeCell ref="A63:A65"/>
    <mergeCell ref="B63:B65"/>
    <mergeCell ref="C63:F63"/>
    <mergeCell ref="A62:N62"/>
    <mergeCell ref="D55:D56"/>
    <mergeCell ref="C55:C56"/>
    <mergeCell ref="E55:E56"/>
    <mergeCell ref="K63:N63"/>
    <mergeCell ref="D64:D65"/>
    <mergeCell ref="E64:E65"/>
    <mergeCell ref="H64:H65"/>
    <mergeCell ref="I64:I65"/>
    <mergeCell ref="L64:L65"/>
    <mergeCell ref="F64:F65"/>
    <mergeCell ref="J64:J65"/>
    <mergeCell ref="N64:N65"/>
    <mergeCell ref="A1:O1"/>
    <mergeCell ref="A8:O8"/>
    <mergeCell ref="A29:L29"/>
    <mergeCell ref="A33:N33"/>
    <mergeCell ref="F18:I18"/>
    <mergeCell ref="E17:I17"/>
    <mergeCell ref="J2:P2"/>
    <mergeCell ref="H46:H47"/>
    <mergeCell ref="I46:I47"/>
    <mergeCell ref="C35:C36"/>
    <mergeCell ref="C46:C47"/>
    <mergeCell ref="G46:G47"/>
    <mergeCell ref="L35:L36"/>
    <mergeCell ref="M35:M36"/>
    <mergeCell ref="A34:A36"/>
    <mergeCell ref="B34:B36"/>
    <mergeCell ref="C34:F34"/>
    <mergeCell ref="G34:J34"/>
    <mergeCell ref="K34:N34"/>
    <mergeCell ref="D35:D36"/>
    <mergeCell ref="E35:E36"/>
    <mergeCell ref="H35:H36"/>
    <mergeCell ref="I35:I36"/>
    <mergeCell ref="K35:K36"/>
    <mergeCell ref="D90:D91"/>
    <mergeCell ref="E90:E91"/>
    <mergeCell ref="H90:H91"/>
    <mergeCell ref="I90:I91"/>
    <mergeCell ref="A98:J98"/>
    <mergeCell ref="H100:H101"/>
    <mergeCell ref="B89:B91"/>
    <mergeCell ref="C127:F127"/>
    <mergeCell ref="A140:A142"/>
    <mergeCell ref="B140:B142"/>
    <mergeCell ref="A97:O97"/>
    <mergeCell ref="A99:A101"/>
    <mergeCell ref="B99:B101"/>
    <mergeCell ref="K89:N89"/>
    <mergeCell ref="G89:J89"/>
    <mergeCell ref="C99:F99"/>
    <mergeCell ref="G99:J99"/>
    <mergeCell ref="D100:D101"/>
    <mergeCell ref="E100:E101"/>
    <mergeCell ref="M90:M91"/>
    <mergeCell ref="C89:F89"/>
    <mergeCell ref="A89:A91"/>
    <mergeCell ref="K90:K91"/>
    <mergeCell ref="G90:G91"/>
    <mergeCell ref="D307:E307"/>
    <mergeCell ref="G307:H307"/>
    <mergeCell ref="A265:A266"/>
    <mergeCell ref="B265:B266"/>
    <mergeCell ref="C265:C266"/>
    <mergeCell ref="D265:D266"/>
    <mergeCell ref="E265:E266"/>
    <mergeCell ref="A290:A291"/>
    <mergeCell ref="A277:M277"/>
    <mergeCell ref="J280:K280"/>
    <mergeCell ref="A288:K288"/>
    <mergeCell ref="A279:A281"/>
    <mergeCell ref="B279:B281"/>
    <mergeCell ref="C279:G279"/>
    <mergeCell ref="H279:L279"/>
    <mergeCell ref="C280:C281"/>
    <mergeCell ref="D280:D281"/>
    <mergeCell ref="E280:F280"/>
    <mergeCell ref="H280:H281"/>
    <mergeCell ref="A304:B304"/>
    <mergeCell ref="F290:F291"/>
    <mergeCell ref="G290:G291"/>
    <mergeCell ref="A289:I289"/>
    <mergeCell ref="I280:I281"/>
    <mergeCell ref="D184:D185"/>
    <mergeCell ref="B184:B185"/>
    <mergeCell ref="C184:C185"/>
    <mergeCell ref="A184:A185"/>
    <mergeCell ref="E184:G184"/>
    <mergeCell ref="H184:J184"/>
    <mergeCell ref="E252:F252"/>
    <mergeCell ref="G252:H252"/>
    <mergeCell ref="A214:B215"/>
    <mergeCell ref="A216:B216"/>
    <mergeCell ref="A217:B217"/>
    <mergeCell ref="A218:B218"/>
    <mergeCell ref="D232:F232"/>
    <mergeCell ref="F233:F234"/>
    <mergeCell ref="G232:I232"/>
    <mergeCell ref="A242:A244"/>
    <mergeCell ref="B242:B244"/>
    <mergeCell ref="C242:C244"/>
    <mergeCell ref="F243:F244"/>
    <mergeCell ref="H243:H244"/>
    <mergeCell ref="E243:E244"/>
    <mergeCell ref="D243:D244"/>
    <mergeCell ref="G243:G244"/>
    <mergeCell ref="M252:N252"/>
    <mergeCell ref="L280:L281"/>
    <mergeCell ref="I252:J252"/>
    <mergeCell ref="K252:L252"/>
    <mergeCell ref="F265:F266"/>
    <mergeCell ref="C214:D214"/>
    <mergeCell ref="E214:F214"/>
    <mergeCell ref="G214:H214"/>
    <mergeCell ref="I214:J214"/>
    <mergeCell ref="K214:L214"/>
    <mergeCell ref="I243:I244"/>
    <mergeCell ref="A241:H241"/>
    <mergeCell ref="I233:I234"/>
    <mergeCell ref="K233:K234"/>
    <mergeCell ref="J233:J234"/>
    <mergeCell ref="H233:H234"/>
    <mergeCell ref="G233:G234"/>
    <mergeCell ref="E233:E234"/>
    <mergeCell ref="D233:D234"/>
    <mergeCell ref="H265:I265"/>
    <mergeCell ref="J265:J266"/>
    <mergeCell ref="K164:M164"/>
    <mergeCell ref="H164:J164"/>
    <mergeCell ref="A152:A154"/>
    <mergeCell ref="B152:B154"/>
    <mergeCell ref="C152:F152"/>
    <mergeCell ref="G152:J152"/>
    <mergeCell ref="D153:D154"/>
    <mergeCell ref="E153:E154"/>
    <mergeCell ref="A161:L161"/>
    <mergeCell ref="A162:K162"/>
    <mergeCell ref="H153:H154"/>
    <mergeCell ref="I153:I154"/>
    <mergeCell ref="F46:F47"/>
    <mergeCell ref="J46:J47"/>
    <mergeCell ref="F100:F101"/>
    <mergeCell ref="J100:J101"/>
    <mergeCell ref="C153:C154"/>
    <mergeCell ref="G153:G154"/>
    <mergeCell ref="F153:F154"/>
    <mergeCell ref="J153:J154"/>
    <mergeCell ref="A150:N150"/>
    <mergeCell ref="A151:J151"/>
    <mergeCell ref="A88:N88"/>
    <mergeCell ref="A87:O87"/>
    <mergeCell ref="I100:I101"/>
    <mergeCell ref="A127:A129"/>
    <mergeCell ref="B127:B129"/>
    <mergeCell ref="C140:F140"/>
    <mergeCell ref="G140:J140"/>
    <mergeCell ref="K140:N140"/>
    <mergeCell ref="E128:E129"/>
    <mergeCell ref="H128:H129"/>
    <mergeCell ref="I128:I129"/>
    <mergeCell ref="L90:L91"/>
    <mergeCell ref="A126:J126"/>
    <mergeCell ref="A139:N139"/>
  </mergeCells>
  <pageMargins left="0.43307086614173229" right="0.51181102362204722" top="0.31496062992125984" bottom="0.23622047244094491" header="0.31496062992125984" footer="0.19685039370078741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topLeftCell="A21" zoomScaleNormal="100" zoomScaleSheetLayoutView="100" workbookViewId="0">
      <selection activeCell="I114" sqref="I114"/>
    </sheetView>
  </sheetViews>
  <sheetFormatPr defaultRowHeight="15" x14ac:dyDescent="0.25"/>
  <cols>
    <col min="1" max="1" width="17.7109375" customWidth="1"/>
    <col min="2" max="2" width="28.28515625" customWidth="1"/>
    <col min="3" max="3" width="12.42578125" customWidth="1"/>
    <col min="4" max="4" width="12" customWidth="1"/>
    <col min="5" max="5" width="17.42578125" customWidth="1"/>
    <col min="6" max="6" width="12.85546875" customWidth="1"/>
    <col min="7" max="7" width="15.5703125" customWidth="1"/>
    <col min="8" max="8" width="13.28515625" customWidth="1"/>
    <col min="9" max="9" width="22.28515625" customWidth="1"/>
  </cols>
  <sheetData>
    <row r="1" spans="1:9" ht="15.75" x14ac:dyDescent="0.25">
      <c r="A1" s="392" t="s">
        <v>27</v>
      </c>
      <c r="B1" s="392"/>
      <c r="C1" s="392"/>
      <c r="D1" s="392"/>
      <c r="E1" s="392"/>
      <c r="F1" s="392"/>
      <c r="G1" s="392"/>
      <c r="H1" s="392"/>
      <c r="I1" s="392"/>
    </row>
    <row r="2" spans="1:9" ht="15.75" x14ac:dyDescent="0.25">
      <c r="A2" s="1"/>
    </row>
    <row r="3" spans="1:9" ht="15.75" x14ac:dyDescent="0.25">
      <c r="A3" s="392" t="s">
        <v>0</v>
      </c>
      <c r="B3" s="392"/>
      <c r="C3" s="392"/>
      <c r="D3" s="392"/>
      <c r="E3" s="392"/>
      <c r="F3" s="392"/>
      <c r="G3" s="392"/>
      <c r="H3" s="392"/>
      <c r="I3" s="392"/>
    </row>
    <row r="4" spans="1:9" ht="15.75" x14ac:dyDescent="0.25">
      <c r="A4" s="392" t="s">
        <v>1</v>
      </c>
      <c r="B4" s="392"/>
      <c r="C4" s="392"/>
      <c r="D4" s="392"/>
      <c r="E4" s="392"/>
      <c r="F4" s="392"/>
      <c r="G4" s="392"/>
      <c r="H4" s="392"/>
      <c r="I4" s="392"/>
    </row>
    <row r="5" spans="1:9" ht="15.75" x14ac:dyDescent="0.25">
      <c r="A5" s="392" t="s">
        <v>2</v>
      </c>
      <c r="B5" s="392"/>
      <c r="C5" s="392"/>
      <c r="D5" s="392"/>
      <c r="E5" s="392"/>
      <c r="F5" s="392"/>
      <c r="G5" s="392"/>
      <c r="H5" s="392"/>
      <c r="I5" s="392"/>
    </row>
    <row r="6" spans="1:9" ht="15.75" x14ac:dyDescent="0.25">
      <c r="A6" s="26"/>
    </row>
    <row r="7" spans="1:9" ht="15.75" x14ac:dyDescent="0.25">
      <c r="A7" s="26"/>
    </row>
    <row r="8" spans="1:9" ht="15.75" x14ac:dyDescent="0.25">
      <c r="A8" s="26"/>
    </row>
    <row r="9" spans="1:9" ht="15.75" x14ac:dyDescent="0.25">
      <c r="A9" s="26"/>
    </row>
    <row r="10" spans="1:9" ht="15.75" x14ac:dyDescent="0.25">
      <c r="A10" s="26"/>
    </row>
    <row r="11" spans="1:9" ht="15.75" x14ac:dyDescent="0.25">
      <c r="A11" s="26"/>
    </row>
    <row r="12" spans="1:9" ht="15.75" x14ac:dyDescent="0.25">
      <c r="A12" s="26"/>
    </row>
    <row r="13" spans="1:9" ht="15.75" x14ac:dyDescent="0.25">
      <c r="A13" s="26"/>
    </row>
    <row r="14" spans="1:9" ht="15.75" x14ac:dyDescent="0.25">
      <c r="A14" s="26"/>
    </row>
    <row r="15" spans="1:9" ht="18.75" x14ac:dyDescent="0.25">
      <c r="A15" s="296" t="s">
        <v>69</v>
      </c>
      <c r="B15" s="296"/>
      <c r="C15" s="296"/>
      <c r="D15" s="296"/>
      <c r="E15" s="296"/>
      <c r="F15" s="296"/>
      <c r="G15" s="296"/>
      <c r="H15" s="296"/>
      <c r="I15" s="296"/>
    </row>
    <row r="16" spans="1:9" ht="18.75" x14ac:dyDescent="0.25">
      <c r="A16" s="3"/>
    </row>
    <row r="17" spans="1:9" ht="15.75" x14ac:dyDescent="0.25">
      <c r="A17" s="2"/>
    </row>
    <row r="18" spans="1:9" ht="15.75" x14ac:dyDescent="0.25">
      <c r="A18" s="288" t="s">
        <v>102</v>
      </c>
      <c r="B18" s="288"/>
      <c r="C18" s="288"/>
      <c r="D18" s="288"/>
      <c r="E18" s="288"/>
      <c r="F18" s="288"/>
      <c r="G18" s="288"/>
      <c r="H18" s="288"/>
      <c r="I18" s="288"/>
    </row>
    <row r="19" spans="1:9" x14ac:dyDescent="0.25">
      <c r="A19" s="393" t="s">
        <v>103</v>
      </c>
      <c r="B19" s="393"/>
      <c r="C19" s="393"/>
      <c r="D19" s="393"/>
      <c r="E19" s="393"/>
      <c r="F19" s="393"/>
      <c r="G19" s="393"/>
      <c r="H19" s="393"/>
      <c r="I19" s="393"/>
    </row>
    <row r="20" spans="1:9" ht="15.75" x14ac:dyDescent="0.25">
      <c r="A20" s="34"/>
    </row>
    <row r="21" spans="1:9" ht="15.75" x14ac:dyDescent="0.25">
      <c r="A21" s="34"/>
    </row>
    <row r="22" spans="1:9" ht="19.5" customHeight="1" x14ac:dyDescent="0.25">
      <c r="A22" s="394" t="s">
        <v>70</v>
      </c>
      <c r="B22" s="394"/>
      <c r="C22" s="394"/>
      <c r="D22" s="394"/>
      <c r="E22" s="394"/>
      <c r="F22" s="394"/>
      <c r="G22" s="394"/>
      <c r="H22" s="394"/>
      <c r="I22" s="394"/>
    </row>
    <row r="23" spans="1:9" ht="15.75" x14ac:dyDescent="0.25">
      <c r="A23" s="1"/>
    </row>
    <row r="24" spans="1:9" ht="35.25" customHeight="1" x14ac:dyDescent="0.25">
      <c r="A24" s="297" t="s">
        <v>71</v>
      </c>
      <c r="B24" s="297"/>
      <c r="C24" s="297"/>
      <c r="D24" s="297"/>
      <c r="E24" s="297"/>
      <c r="F24" s="297"/>
      <c r="G24" s="297"/>
      <c r="H24" s="297"/>
      <c r="I24" s="297"/>
    </row>
    <row r="25" spans="1:9" ht="15.75" thickBot="1" x14ac:dyDescent="0.3">
      <c r="A25" s="298" t="s">
        <v>13</v>
      </c>
      <c r="B25" s="298"/>
      <c r="C25" s="298"/>
      <c r="D25" s="298"/>
      <c r="E25" s="298"/>
      <c r="F25" s="298"/>
      <c r="G25" s="298"/>
    </row>
    <row r="26" spans="1:9" ht="60.75" thickBot="1" x14ac:dyDescent="0.3">
      <c r="A26" s="383" t="s">
        <v>28</v>
      </c>
      <c r="B26" s="386" t="s">
        <v>4</v>
      </c>
      <c r="C26" s="374" t="s">
        <v>72</v>
      </c>
      <c r="D26" s="374" t="s">
        <v>6</v>
      </c>
      <c r="E26" s="371" t="s">
        <v>73</v>
      </c>
      <c r="F26" s="373"/>
      <c r="G26" s="27" t="s">
        <v>74</v>
      </c>
    </row>
    <row r="27" spans="1:9" ht="84" x14ac:dyDescent="0.25">
      <c r="A27" s="384"/>
      <c r="B27" s="387"/>
      <c r="C27" s="375"/>
      <c r="D27" s="375"/>
      <c r="E27" s="374" t="s">
        <v>66</v>
      </c>
      <c r="F27" s="31" t="s">
        <v>76</v>
      </c>
      <c r="G27" s="28" t="s">
        <v>75</v>
      </c>
    </row>
    <row r="28" spans="1:9" ht="15.75" thickBot="1" x14ac:dyDescent="0.3">
      <c r="A28" s="385"/>
      <c r="B28" s="388"/>
      <c r="C28" s="376"/>
      <c r="D28" s="376"/>
      <c r="E28" s="376"/>
      <c r="F28" s="31" t="s">
        <v>77</v>
      </c>
      <c r="G28" s="36"/>
    </row>
    <row r="29" spans="1:9" ht="15.75" thickBot="1" x14ac:dyDescent="0.3">
      <c r="A29" s="32">
        <v>1</v>
      </c>
      <c r="B29" s="33">
        <v>2</v>
      </c>
      <c r="C29" s="33">
        <v>3</v>
      </c>
      <c r="D29" s="33">
        <v>4</v>
      </c>
      <c r="E29" s="33">
        <v>5</v>
      </c>
      <c r="F29" s="33">
        <v>6</v>
      </c>
      <c r="G29" s="33">
        <v>7</v>
      </c>
    </row>
    <row r="30" spans="1:9" ht="16.5" customHeight="1" thickBot="1" x14ac:dyDescent="0.3">
      <c r="A30" s="54"/>
      <c r="B30" s="39"/>
      <c r="C30" s="39"/>
      <c r="D30" s="39"/>
      <c r="E30" s="39"/>
      <c r="F30" s="39"/>
      <c r="G30" s="39"/>
    </row>
    <row r="31" spans="1:9" ht="15.75" thickBot="1" x14ac:dyDescent="0.3">
      <c r="A31" s="38"/>
      <c r="B31" s="40"/>
      <c r="C31" s="39"/>
      <c r="D31" s="39"/>
      <c r="E31" s="39"/>
      <c r="F31" s="39"/>
      <c r="G31" s="39"/>
    </row>
    <row r="32" spans="1:9" ht="15.75" thickBot="1" x14ac:dyDescent="0.3">
      <c r="A32" s="38"/>
      <c r="B32" s="39"/>
      <c r="C32" s="39"/>
      <c r="D32" s="39"/>
      <c r="E32" s="39"/>
      <c r="F32" s="39"/>
      <c r="G32" s="39"/>
    </row>
    <row r="33" spans="1:9" ht="15.75" thickBot="1" x14ac:dyDescent="0.3">
      <c r="A33" s="38"/>
      <c r="B33" s="40"/>
      <c r="C33" s="39"/>
      <c r="D33" s="39"/>
      <c r="E33" s="39"/>
      <c r="F33" s="39"/>
      <c r="G33" s="39"/>
    </row>
    <row r="34" spans="1:9" ht="15.75" thickBot="1" x14ac:dyDescent="0.3">
      <c r="A34" s="38" t="s">
        <v>57</v>
      </c>
      <c r="B34" s="39" t="s">
        <v>11</v>
      </c>
      <c r="C34" s="39"/>
      <c r="D34" s="39"/>
      <c r="E34" s="39"/>
      <c r="F34" s="39"/>
      <c r="G34" s="39"/>
    </row>
    <row r="35" spans="1:9" x14ac:dyDescent="0.25">
      <c r="A35" s="12"/>
    </row>
    <row r="36" spans="1:9" ht="15.75" x14ac:dyDescent="0.25">
      <c r="A36" s="1"/>
    </row>
    <row r="37" spans="1:9" ht="22.5" customHeight="1" thickBot="1" x14ac:dyDescent="0.3">
      <c r="A37" s="297" t="s">
        <v>78</v>
      </c>
      <c r="B37" s="297"/>
      <c r="C37" s="297"/>
      <c r="D37" s="297"/>
      <c r="E37" s="297"/>
      <c r="F37" s="297"/>
      <c r="G37" s="297"/>
      <c r="H37" s="297"/>
      <c r="I37" s="297"/>
    </row>
    <row r="38" spans="1:9" ht="72.75" thickBot="1" x14ac:dyDescent="0.3">
      <c r="A38" s="32" t="s">
        <v>55</v>
      </c>
      <c r="B38" s="10" t="s">
        <v>3</v>
      </c>
      <c r="C38" s="33" t="s">
        <v>4</v>
      </c>
      <c r="D38" s="33" t="s">
        <v>42</v>
      </c>
      <c r="E38" s="33" t="s">
        <v>43</v>
      </c>
      <c r="F38" s="33" t="s">
        <v>79</v>
      </c>
      <c r="G38" s="33" t="s">
        <v>80</v>
      </c>
    </row>
    <row r="39" spans="1:9" ht="15.75" thickBot="1" x14ac:dyDescent="0.3">
      <c r="A39" s="30">
        <v>1</v>
      </c>
      <c r="B39" s="29">
        <v>2</v>
      </c>
      <c r="C39" s="29">
        <v>3</v>
      </c>
      <c r="D39" s="29">
        <v>4</v>
      </c>
      <c r="E39" s="29">
        <v>5</v>
      </c>
      <c r="F39" s="29">
        <v>6</v>
      </c>
      <c r="G39" s="29">
        <v>7</v>
      </c>
    </row>
    <row r="40" spans="1:9" ht="15.75" thickBot="1" x14ac:dyDescent="0.3">
      <c r="A40" s="41"/>
      <c r="B40" s="42"/>
      <c r="C40" s="42" t="s">
        <v>32</v>
      </c>
      <c r="D40" s="43"/>
      <c r="E40" s="43"/>
      <c r="F40" s="43"/>
      <c r="G40" s="43"/>
    </row>
    <row r="41" spans="1:9" ht="15.75" thickBot="1" x14ac:dyDescent="0.3">
      <c r="A41" s="41"/>
      <c r="B41" s="39"/>
      <c r="C41" s="39" t="s">
        <v>81</v>
      </c>
      <c r="D41" s="39"/>
      <c r="E41" s="43"/>
      <c r="F41" s="43"/>
      <c r="G41" s="43"/>
    </row>
    <row r="42" spans="1:9" ht="15.75" thickBot="1" x14ac:dyDescent="0.3">
      <c r="A42" s="41"/>
      <c r="B42" s="39"/>
      <c r="C42" s="39" t="s">
        <v>45</v>
      </c>
      <c r="D42" s="43"/>
      <c r="E42" s="43"/>
      <c r="F42" s="43"/>
      <c r="G42" s="43"/>
    </row>
    <row r="43" spans="1:9" ht="15.75" thickBot="1" x14ac:dyDescent="0.3">
      <c r="A43" s="41"/>
      <c r="B43" s="39"/>
      <c r="C43" s="39" t="s">
        <v>11</v>
      </c>
      <c r="D43" s="43"/>
      <c r="E43" s="43"/>
      <c r="F43" s="43"/>
      <c r="G43" s="43"/>
    </row>
    <row r="44" spans="1:9" ht="15.75" thickBot="1" x14ac:dyDescent="0.3">
      <c r="A44" s="41"/>
      <c r="B44" s="39"/>
      <c r="C44" s="39" t="s">
        <v>46</v>
      </c>
      <c r="D44" s="43"/>
      <c r="E44" s="43"/>
      <c r="F44" s="43"/>
      <c r="G44" s="43"/>
    </row>
    <row r="45" spans="1:9" ht="15.75" thickBot="1" x14ac:dyDescent="0.3">
      <c r="A45" s="41"/>
      <c r="B45" s="39"/>
      <c r="C45" s="39" t="s">
        <v>11</v>
      </c>
      <c r="D45" s="43"/>
      <c r="E45" s="43"/>
      <c r="F45" s="43"/>
      <c r="G45" s="43"/>
    </row>
    <row r="46" spans="1:9" ht="15.75" thickBot="1" x14ac:dyDescent="0.3">
      <c r="A46" s="41"/>
      <c r="B46" s="39"/>
      <c r="C46" s="39" t="s">
        <v>47</v>
      </c>
      <c r="D46" s="43"/>
      <c r="E46" s="43"/>
      <c r="F46" s="43"/>
      <c r="G46" s="43"/>
    </row>
    <row r="47" spans="1:9" ht="15.75" thickBot="1" x14ac:dyDescent="0.3">
      <c r="A47" s="41"/>
      <c r="B47" s="39"/>
      <c r="C47" s="39" t="s">
        <v>11</v>
      </c>
      <c r="D47" s="43"/>
      <c r="E47" s="43"/>
      <c r="F47" s="43"/>
      <c r="G47" s="43"/>
    </row>
    <row r="48" spans="1:9" ht="15.75" thickBot="1" x14ac:dyDescent="0.3">
      <c r="A48" s="41"/>
      <c r="B48" s="39"/>
      <c r="C48" s="39" t="s">
        <v>48</v>
      </c>
      <c r="D48" s="43"/>
      <c r="E48" s="43"/>
      <c r="F48" s="43"/>
      <c r="G48" s="43"/>
    </row>
    <row r="49" spans="1:9" ht="15.75" thickBot="1" x14ac:dyDescent="0.3">
      <c r="A49" s="41"/>
      <c r="B49" s="39"/>
      <c r="C49" s="39" t="s">
        <v>11</v>
      </c>
      <c r="D49" s="43"/>
      <c r="E49" s="43"/>
      <c r="F49" s="43"/>
      <c r="G49" s="43"/>
    </row>
    <row r="50" spans="1:9" ht="15.75" thickBot="1" x14ac:dyDescent="0.3">
      <c r="A50" s="41"/>
      <c r="B50" s="42"/>
      <c r="C50" s="42" t="s">
        <v>34</v>
      </c>
      <c r="D50" s="43"/>
      <c r="E50" s="43"/>
      <c r="F50" s="43"/>
      <c r="G50" s="43"/>
    </row>
    <row r="51" spans="1:9" ht="15.75" thickBot="1" x14ac:dyDescent="0.3">
      <c r="A51" s="41"/>
      <c r="B51" s="39"/>
      <c r="C51" s="39" t="s">
        <v>11</v>
      </c>
      <c r="D51" s="43"/>
      <c r="E51" s="43"/>
      <c r="F51" s="43"/>
      <c r="G51" s="43"/>
    </row>
    <row r="52" spans="1:9" x14ac:dyDescent="0.25">
      <c r="A52" s="44"/>
    </row>
    <row r="53" spans="1:9" ht="48.75" customHeight="1" x14ac:dyDescent="0.25">
      <c r="A53" s="297" t="s">
        <v>82</v>
      </c>
      <c r="B53" s="297"/>
      <c r="C53" s="297"/>
      <c r="D53" s="297"/>
      <c r="E53" s="297"/>
      <c r="F53" s="297"/>
      <c r="G53" s="297"/>
      <c r="H53" s="297"/>
      <c r="I53" s="297"/>
    </row>
    <row r="54" spans="1:9" ht="15.75" x14ac:dyDescent="0.25">
      <c r="A54" s="45"/>
    </row>
    <row r="55" spans="1:9" ht="15.75" x14ac:dyDescent="0.25">
      <c r="A55" s="363" t="s">
        <v>83</v>
      </c>
      <c r="B55" s="363"/>
      <c r="C55" s="363"/>
      <c r="D55" s="363"/>
      <c r="E55" s="363"/>
      <c r="F55" s="363"/>
      <c r="G55" s="363"/>
      <c r="H55" s="363"/>
      <c r="I55" s="363"/>
    </row>
    <row r="56" spans="1:9" ht="15.75" thickBot="1" x14ac:dyDescent="0.3">
      <c r="A56" s="391" t="s">
        <v>13</v>
      </c>
      <c r="B56" s="391"/>
      <c r="C56" s="391"/>
      <c r="D56" s="391"/>
      <c r="E56" s="391"/>
      <c r="F56" s="391"/>
      <c r="G56" s="391"/>
    </row>
    <row r="57" spans="1:9" ht="15.75" thickBot="1" x14ac:dyDescent="0.3">
      <c r="A57" s="46" t="s">
        <v>12</v>
      </c>
      <c r="B57" s="47"/>
      <c r="C57" s="48"/>
      <c r="D57" s="48"/>
      <c r="E57" s="48"/>
      <c r="F57" s="48"/>
      <c r="G57" s="48"/>
    </row>
    <row r="58" spans="1:9" x14ac:dyDescent="0.25">
      <c r="A58" s="12"/>
    </row>
    <row r="59" spans="1:9" x14ac:dyDescent="0.25">
      <c r="A59" s="12"/>
    </row>
    <row r="60" spans="1:9" ht="41.25" customHeight="1" x14ac:dyDescent="0.25">
      <c r="A60" s="297" t="s">
        <v>84</v>
      </c>
      <c r="B60" s="297"/>
      <c r="C60" s="297"/>
      <c r="D60" s="297"/>
      <c r="E60" s="297"/>
      <c r="F60" s="297"/>
      <c r="G60" s="297"/>
      <c r="H60" s="297"/>
      <c r="I60" s="297"/>
    </row>
    <row r="61" spans="1:9" ht="15.75" thickBot="1" x14ac:dyDescent="0.3">
      <c r="A61" s="298" t="s">
        <v>13</v>
      </c>
      <c r="B61" s="298"/>
      <c r="C61" s="298"/>
      <c r="D61" s="298"/>
      <c r="E61" s="298"/>
      <c r="F61" s="298"/>
      <c r="G61" s="298"/>
      <c r="H61" s="298"/>
      <c r="I61" s="298"/>
    </row>
    <row r="62" spans="1:9" ht="33.75" customHeight="1" x14ac:dyDescent="0.25">
      <c r="A62" s="383" t="s">
        <v>28</v>
      </c>
      <c r="B62" s="386" t="s">
        <v>4</v>
      </c>
      <c r="C62" s="377" t="s">
        <v>85</v>
      </c>
      <c r="D62" s="379"/>
      <c r="E62" s="377" t="s">
        <v>9</v>
      </c>
      <c r="F62" s="379"/>
      <c r="G62" s="377" t="s">
        <v>86</v>
      </c>
      <c r="H62" s="378"/>
      <c r="I62" s="379"/>
    </row>
    <row r="63" spans="1:9" ht="39" customHeight="1" thickBot="1" x14ac:dyDescent="0.3">
      <c r="A63" s="384"/>
      <c r="B63" s="387"/>
      <c r="C63" s="389" t="s">
        <v>8</v>
      </c>
      <c r="D63" s="390"/>
      <c r="E63" s="389" t="s">
        <v>8</v>
      </c>
      <c r="F63" s="390"/>
      <c r="G63" s="380" t="s">
        <v>75</v>
      </c>
      <c r="H63" s="381"/>
      <c r="I63" s="382"/>
    </row>
    <row r="64" spans="1:9" ht="24" x14ac:dyDescent="0.25">
      <c r="A64" s="384"/>
      <c r="B64" s="387"/>
      <c r="C64" s="374" t="s">
        <v>87</v>
      </c>
      <c r="D64" s="35" t="s">
        <v>76</v>
      </c>
      <c r="E64" s="374" t="s">
        <v>87</v>
      </c>
      <c r="F64" s="37" t="s">
        <v>76</v>
      </c>
      <c r="G64" s="365"/>
      <c r="H64" s="366"/>
      <c r="I64" s="367"/>
    </row>
    <row r="65" spans="1:9" ht="15.75" thickBot="1" x14ac:dyDescent="0.3">
      <c r="A65" s="385"/>
      <c r="B65" s="388"/>
      <c r="C65" s="376"/>
      <c r="D65" s="37" t="s">
        <v>77</v>
      </c>
      <c r="E65" s="376"/>
      <c r="F65" s="37" t="s">
        <v>77</v>
      </c>
      <c r="G65" s="368"/>
      <c r="H65" s="369"/>
      <c r="I65" s="370"/>
    </row>
    <row r="66" spans="1:9" ht="15.75" thickBot="1" x14ac:dyDescent="0.3">
      <c r="A66" s="32">
        <v>1</v>
      </c>
      <c r="B66" s="33">
        <v>2</v>
      </c>
      <c r="C66" s="33">
        <v>3</v>
      </c>
      <c r="D66" s="33">
        <v>4</v>
      </c>
      <c r="E66" s="33">
        <v>5</v>
      </c>
      <c r="F66" s="33">
        <v>6</v>
      </c>
      <c r="G66" s="371">
        <v>7</v>
      </c>
      <c r="H66" s="372"/>
      <c r="I66" s="373"/>
    </row>
    <row r="67" spans="1:9" ht="18.75" thickBot="1" x14ac:dyDescent="0.3">
      <c r="A67" s="38" t="s">
        <v>3</v>
      </c>
      <c r="B67" s="39" t="s">
        <v>10</v>
      </c>
      <c r="C67" s="29"/>
      <c r="D67" s="29"/>
      <c r="E67" s="29"/>
      <c r="F67" s="29"/>
      <c r="G67" s="371"/>
      <c r="H67" s="372"/>
      <c r="I67" s="373"/>
    </row>
    <row r="68" spans="1:9" ht="18.75" thickBot="1" x14ac:dyDescent="0.3">
      <c r="A68" s="38" t="s">
        <v>3</v>
      </c>
      <c r="B68" s="40" t="s">
        <v>32</v>
      </c>
      <c r="C68" s="29"/>
      <c r="D68" s="29"/>
      <c r="E68" s="29"/>
      <c r="F68" s="29"/>
      <c r="G68" s="371"/>
      <c r="H68" s="372"/>
      <c r="I68" s="373"/>
    </row>
    <row r="69" spans="1:9" ht="15.75" thickBot="1" x14ac:dyDescent="0.3">
      <c r="A69" s="38" t="s">
        <v>57</v>
      </c>
      <c r="B69" s="39" t="s">
        <v>11</v>
      </c>
      <c r="C69" s="29"/>
      <c r="D69" s="29"/>
      <c r="E69" s="29"/>
      <c r="F69" s="29"/>
      <c r="G69" s="371"/>
      <c r="H69" s="372"/>
      <c r="I69" s="373"/>
    </row>
    <row r="70" spans="1:9" ht="18.75" thickBot="1" x14ac:dyDescent="0.3">
      <c r="A70" s="38" t="s">
        <v>3</v>
      </c>
      <c r="B70" s="40" t="s">
        <v>34</v>
      </c>
      <c r="C70" s="29"/>
      <c r="D70" s="29"/>
      <c r="E70" s="29"/>
      <c r="F70" s="29"/>
      <c r="G70" s="371"/>
      <c r="H70" s="372"/>
      <c r="I70" s="373"/>
    </row>
    <row r="71" spans="1:9" ht="15.75" thickBot="1" x14ac:dyDescent="0.3">
      <c r="A71" s="38" t="s">
        <v>57</v>
      </c>
      <c r="B71" s="39" t="s">
        <v>11</v>
      </c>
      <c r="C71" s="29"/>
      <c r="D71" s="29"/>
      <c r="E71" s="29"/>
      <c r="F71" s="29"/>
      <c r="G71" s="371"/>
      <c r="H71" s="372"/>
      <c r="I71" s="373"/>
    </row>
    <row r="72" spans="1:9" x14ac:dyDescent="0.25">
      <c r="A72" s="12"/>
    </row>
    <row r="73" spans="1:9" x14ac:dyDescent="0.25">
      <c r="A73" s="12"/>
    </row>
    <row r="74" spans="1:9" ht="15.75" x14ac:dyDescent="0.25">
      <c r="A74" s="1"/>
    </row>
    <row r="75" spans="1:9" ht="46.5" customHeight="1" thickBot="1" x14ac:dyDescent="0.3">
      <c r="A75" s="362" t="s">
        <v>78</v>
      </c>
      <c r="B75" s="362"/>
      <c r="C75" s="362"/>
      <c r="D75" s="362"/>
      <c r="E75" s="362"/>
      <c r="F75" s="362"/>
      <c r="G75" s="362"/>
      <c r="H75" s="362"/>
      <c r="I75" s="362"/>
    </row>
    <row r="76" spans="1:9" ht="62.25" customHeight="1" x14ac:dyDescent="0.25">
      <c r="A76" s="374" t="s">
        <v>55</v>
      </c>
      <c r="B76" s="27"/>
      <c r="C76" s="374" t="s">
        <v>4</v>
      </c>
      <c r="D76" s="374" t="s">
        <v>42</v>
      </c>
      <c r="E76" s="374" t="s">
        <v>43</v>
      </c>
      <c r="F76" s="374" t="s">
        <v>88</v>
      </c>
      <c r="G76" s="374" t="s">
        <v>89</v>
      </c>
      <c r="H76" s="374" t="s">
        <v>90</v>
      </c>
      <c r="I76" s="374" t="s">
        <v>91</v>
      </c>
    </row>
    <row r="77" spans="1:9" x14ac:dyDescent="0.25">
      <c r="A77" s="375"/>
      <c r="B77" s="49"/>
      <c r="C77" s="375"/>
      <c r="D77" s="375"/>
      <c r="E77" s="375"/>
      <c r="F77" s="375"/>
      <c r="G77" s="375"/>
      <c r="H77" s="375"/>
      <c r="I77" s="375"/>
    </row>
    <row r="78" spans="1:9" ht="18.75" thickBot="1" x14ac:dyDescent="0.3">
      <c r="A78" s="376"/>
      <c r="B78" s="50" t="s">
        <v>3</v>
      </c>
      <c r="C78" s="376"/>
      <c r="D78" s="376"/>
      <c r="E78" s="376"/>
      <c r="F78" s="376"/>
      <c r="G78" s="376"/>
      <c r="H78" s="376"/>
      <c r="I78" s="376"/>
    </row>
    <row r="79" spans="1:9" ht="15.75" thickBot="1" x14ac:dyDescent="0.3">
      <c r="A79" s="30">
        <v>1</v>
      </c>
      <c r="B79" s="29">
        <v>2</v>
      </c>
      <c r="C79" s="29">
        <v>3</v>
      </c>
      <c r="D79" s="29">
        <v>4</v>
      </c>
      <c r="E79" s="29">
        <v>5</v>
      </c>
      <c r="F79" s="29">
        <v>6</v>
      </c>
      <c r="G79" s="29">
        <v>7</v>
      </c>
      <c r="H79" s="29">
        <v>8</v>
      </c>
      <c r="I79" s="29">
        <v>9</v>
      </c>
    </row>
    <row r="80" spans="1:9" ht="15.75" thickBot="1" x14ac:dyDescent="0.3">
      <c r="A80" s="41"/>
      <c r="B80" s="42"/>
      <c r="C80" s="42" t="s">
        <v>32</v>
      </c>
      <c r="D80" s="43"/>
      <c r="E80" s="43"/>
      <c r="F80" s="43"/>
      <c r="G80" s="43"/>
      <c r="H80" s="43"/>
      <c r="I80" s="43"/>
    </row>
    <row r="81" spans="1:9" ht="15.75" thickBot="1" x14ac:dyDescent="0.3">
      <c r="A81" s="41"/>
      <c r="B81" s="39"/>
      <c r="C81" s="39" t="s">
        <v>81</v>
      </c>
      <c r="D81" s="43"/>
      <c r="E81" s="43"/>
      <c r="F81" s="43"/>
      <c r="G81" s="43"/>
      <c r="H81" s="43"/>
      <c r="I81" s="43"/>
    </row>
    <row r="82" spans="1:9" ht="15.75" thickBot="1" x14ac:dyDescent="0.3">
      <c r="A82" s="41"/>
      <c r="B82" s="39"/>
      <c r="C82" s="39" t="s">
        <v>45</v>
      </c>
      <c r="D82" s="43"/>
      <c r="E82" s="43"/>
      <c r="F82" s="43"/>
      <c r="G82" s="43"/>
      <c r="H82" s="43"/>
      <c r="I82" s="43"/>
    </row>
    <row r="83" spans="1:9" ht="15.75" thickBot="1" x14ac:dyDescent="0.3">
      <c r="A83" s="41"/>
      <c r="B83" s="39"/>
      <c r="C83" s="39" t="s">
        <v>11</v>
      </c>
      <c r="D83" s="43"/>
      <c r="E83" s="43"/>
      <c r="F83" s="43"/>
      <c r="G83" s="43"/>
      <c r="H83" s="43"/>
      <c r="I83" s="43"/>
    </row>
    <row r="84" spans="1:9" ht="15.75" thickBot="1" x14ac:dyDescent="0.3">
      <c r="A84" s="41"/>
      <c r="B84" s="39"/>
      <c r="C84" s="39" t="s">
        <v>46</v>
      </c>
      <c r="D84" s="43"/>
      <c r="E84" s="43"/>
      <c r="F84" s="43"/>
      <c r="G84" s="43"/>
      <c r="H84" s="43"/>
      <c r="I84" s="43"/>
    </row>
    <row r="85" spans="1:9" ht="15.75" thickBot="1" x14ac:dyDescent="0.3">
      <c r="A85" s="41"/>
      <c r="B85" s="39"/>
      <c r="C85" s="39" t="s">
        <v>11</v>
      </c>
      <c r="D85" s="43"/>
      <c r="E85" s="43"/>
      <c r="F85" s="43"/>
      <c r="G85" s="43"/>
      <c r="H85" s="43"/>
      <c r="I85" s="43"/>
    </row>
    <row r="86" spans="1:9" ht="15.75" thickBot="1" x14ac:dyDescent="0.3">
      <c r="A86" s="41"/>
      <c r="B86" s="39"/>
      <c r="C86" s="39" t="s">
        <v>47</v>
      </c>
      <c r="D86" s="43"/>
      <c r="E86" s="43"/>
      <c r="F86" s="43"/>
      <c r="G86" s="43"/>
      <c r="H86" s="43"/>
      <c r="I86" s="43"/>
    </row>
    <row r="87" spans="1:9" ht="15.75" thickBot="1" x14ac:dyDescent="0.3">
      <c r="A87" s="41"/>
      <c r="B87" s="39"/>
      <c r="C87" s="39" t="s">
        <v>92</v>
      </c>
      <c r="D87" s="43"/>
      <c r="E87" s="43"/>
      <c r="F87" s="43"/>
      <c r="G87" s="43"/>
      <c r="H87" s="43"/>
      <c r="I87" s="43"/>
    </row>
    <row r="88" spans="1:9" ht="15.75" thickBot="1" x14ac:dyDescent="0.3">
      <c r="A88" s="41"/>
      <c r="B88" s="39"/>
      <c r="C88" s="39" t="s">
        <v>48</v>
      </c>
      <c r="D88" s="43"/>
      <c r="E88" s="43"/>
      <c r="F88" s="43"/>
      <c r="G88" s="43"/>
      <c r="H88" s="43"/>
      <c r="I88" s="43"/>
    </row>
    <row r="89" spans="1:9" ht="15.75" thickBot="1" x14ac:dyDescent="0.3">
      <c r="A89" s="41"/>
      <c r="B89" s="39"/>
      <c r="C89" s="39" t="s">
        <v>11</v>
      </c>
      <c r="D89" s="43"/>
      <c r="E89" s="43"/>
      <c r="F89" s="43"/>
      <c r="G89" s="43"/>
      <c r="H89" s="43"/>
      <c r="I89" s="43"/>
    </row>
    <row r="90" spans="1:9" ht="15.75" thickBot="1" x14ac:dyDescent="0.3">
      <c r="A90" s="41"/>
      <c r="B90" s="42"/>
      <c r="C90" s="42" t="s">
        <v>34</v>
      </c>
      <c r="D90" s="43"/>
      <c r="E90" s="43"/>
      <c r="F90" s="43"/>
      <c r="G90" s="43"/>
      <c r="H90" s="43"/>
      <c r="I90" s="43"/>
    </row>
    <row r="91" spans="1:9" ht="15.75" thickBot="1" x14ac:dyDescent="0.3">
      <c r="A91" s="41"/>
      <c r="B91" s="39"/>
      <c r="C91" s="39" t="s">
        <v>11</v>
      </c>
      <c r="D91" s="43"/>
      <c r="E91" s="43"/>
      <c r="F91" s="43"/>
      <c r="G91" s="43"/>
      <c r="H91" s="43"/>
      <c r="I91" s="43"/>
    </row>
    <row r="92" spans="1:9" x14ac:dyDescent="0.25">
      <c r="A92" s="44"/>
    </row>
    <row r="93" spans="1:9" x14ac:dyDescent="0.25">
      <c r="A93" s="44"/>
    </row>
    <row r="94" spans="1:9" ht="51.75" customHeight="1" x14ac:dyDescent="0.25">
      <c r="A94" s="297" t="s">
        <v>93</v>
      </c>
      <c r="B94" s="297"/>
      <c r="C94" s="297"/>
      <c r="D94" s="297"/>
      <c r="E94" s="297"/>
      <c r="F94" s="297"/>
      <c r="G94" s="297"/>
      <c r="H94" s="297"/>
      <c r="I94" s="297"/>
    </row>
    <row r="95" spans="1:9" ht="15.75" x14ac:dyDescent="0.25">
      <c r="A95" s="1"/>
    </row>
    <row r="96" spans="1:9" ht="15.75" x14ac:dyDescent="0.25">
      <c r="A96" s="4"/>
    </row>
    <row r="97" spans="1:9" ht="15.75" x14ac:dyDescent="0.25">
      <c r="A97" s="363" t="s">
        <v>94</v>
      </c>
      <c r="B97" s="363"/>
      <c r="C97" s="363"/>
      <c r="D97" s="363"/>
    </row>
    <row r="98" spans="1:9" x14ac:dyDescent="0.25">
      <c r="A98" s="14"/>
    </row>
    <row r="99" spans="1:9" ht="15.75" thickBot="1" x14ac:dyDescent="0.3">
      <c r="A99" s="5" t="s">
        <v>95</v>
      </c>
    </row>
    <row r="100" spans="1:9" ht="15.75" thickBot="1" x14ac:dyDescent="0.3">
      <c r="A100" s="46" t="s">
        <v>12</v>
      </c>
      <c r="B100" s="48"/>
      <c r="C100" s="33"/>
      <c r="D100" s="33"/>
      <c r="E100" s="33"/>
      <c r="F100" s="33"/>
      <c r="G100" s="48"/>
    </row>
    <row r="101" spans="1:9" x14ac:dyDescent="0.25">
      <c r="A101" s="13"/>
    </row>
    <row r="102" spans="1:9" x14ac:dyDescent="0.25">
      <c r="A102" s="13"/>
    </row>
    <row r="103" spans="1:9" x14ac:dyDescent="0.25">
      <c r="A103" s="13"/>
    </row>
    <row r="104" spans="1:9" x14ac:dyDescent="0.25">
      <c r="A104" s="13"/>
    </row>
    <row r="105" spans="1:9" ht="18.75" x14ac:dyDescent="0.25">
      <c r="A105" s="364" t="s">
        <v>14</v>
      </c>
      <c r="B105" s="364"/>
      <c r="C105" s="364"/>
      <c r="D105" s="364"/>
      <c r="E105" s="364"/>
      <c r="F105" s="364"/>
      <c r="G105" s="364"/>
      <c r="H105" s="364"/>
      <c r="I105" s="364"/>
    </row>
    <row r="106" spans="1:9" x14ac:dyDescent="0.25">
      <c r="A106" s="14" t="s">
        <v>15</v>
      </c>
    </row>
    <row r="107" spans="1:9" x14ac:dyDescent="0.25">
      <c r="A107" s="14"/>
    </row>
    <row r="108" spans="1:9" x14ac:dyDescent="0.25">
      <c r="A108" s="13"/>
    </row>
    <row r="109" spans="1:9" ht="47.25" customHeight="1" x14ac:dyDescent="0.25">
      <c r="A109" s="290" t="s">
        <v>21</v>
      </c>
      <c r="B109" s="290"/>
      <c r="C109" s="23"/>
      <c r="D109" s="290" t="s">
        <v>20</v>
      </c>
      <c r="E109" s="290"/>
      <c r="F109" s="22"/>
      <c r="G109" s="291" t="s">
        <v>23</v>
      </c>
      <c r="H109" s="291"/>
    </row>
    <row r="110" spans="1:9" ht="18.75" customHeight="1" x14ac:dyDescent="0.25">
      <c r="A110" s="293"/>
      <c r="B110" s="294"/>
      <c r="C110" s="294"/>
      <c r="D110" s="292" t="s">
        <v>16</v>
      </c>
      <c r="E110" s="292"/>
      <c r="F110" s="24"/>
      <c r="G110" s="292" t="s">
        <v>17</v>
      </c>
      <c r="H110" s="292"/>
    </row>
    <row r="111" spans="1:9" ht="15" customHeight="1" x14ac:dyDescent="0.25">
      <c r="A111" s="293"/>
      <c r="B111" s="294"/>
      <c r="C111" s="294"/>
      <c r="D111" s="292"/>
      <c r="E111" s="292"/>
      <c r="F111" s="24"/>
      <c r="G111" s="292"/>
      <c r="H111" s="292"/>
    </row>
    <row r="112" spans="1:9" ht="47.25" customHeight="1" x14ac:dyDescent="0.25">
      <c r="A112" s="295" t="s">
        <v>22</v>
      </c>
      <c r="B112" s="295"/>
      <c r="C112" s="16"/>
      <c r="D112" s="290" t="s">
        <v>20</v>
      </c>
      <c r="E112" s="290"/>
      <c r="F112" s="22"/>
      <c r="G112" s="291" t="s">
        <v>24</v>
      </c>
      <c r="H112" s="291"/>
    </row>
    <row r="113" spans="1:8" ht="15.75" x14ac:dyDescent="0.25">
      <c r="A113" s="15"/>
      <c r="B113" s="17"/>
      <c r="C113" s="17"/>
      <c r="D113" s="292" t="s">
        <v>16</v>
      </c>
      <c r="E113" s="292"/>
      <c r="F113" s="24"/>
      <c r="G113" s="292" t="s">
        <v>17</v>
      </c>
      <c r="H113" s="292"/>
    </row>
    <row r="114" spans="1:8" x14ac:dyDescent="0.25">
      <c r="A114" s="13"/>
      <c r="D114" s="292"/>
      <c r="E114" s="292"/>
      <c r="F114" s="24"/>
      <c r="G114" s="292"/>
      <c r="H114" s="292"/>
    </row>
    <row r="115" spans="1:8" x14ac:dyDescent="0.25">
      <c r="A115" s="13"/>
    </row>
    <row r="116" spans="1:8" x14ac:dyDescent="0.25">
      <c r="A116" s="13"/>
    </row>
    <row r="117" spans="1:8" ht="54" customHeight="1" x14ac:dyDescent="0.3">
      <c r="A117" s="297" t="s">
        <v>25</v>
      </c>
      <c r="B117" s="297"/>
      <c r="C117" s="297"/>
      <c r="D117" s="297"/>
      <c r="G117" s="25" t="s">
        <v>26</v>
      </c>
    </row>
  </sheetData>
  <mergeCells count="65">
    <mergeCell ref="A18:I18"/>
    <mergeCell ref="A26:A28"/>
    <mergeCell ref="B26:B28"/>
    <mergeCell ref="C26:C28"/>
    <mergeCell ref="D26:D28"/>
    <mergeCell ref="E26:F26"/>
    <mergeCell ref="E27:E28"/>
    <mergeCell ref="A19:I19"/>
    <mergeCell ref="A22:I22"/>
    <mergeCell ref="A24:I24"/>
    <mergeCell ref="A25:G25"/>
    <mergeCell ref="A1:I1"/>
    <mergeCell ref="A3:I3"/>
    <mergeCell ref="A4:I4"/>
    <mergeCell ref="A5:I5"/>
    <mergeCell ref="A15:I15"/>
    <mergeCell ref="A37:I37"/>
    <mergeCell ref="A55:I55"/>
    <mergeCell ref="A56:G56"/>
    <mergeCell ref="A60:I60"/>
    <mergeCell ref="A53:I53"/>
    <mergeCell ref="A62:A65"/>
    <mergeCell ref="B62:B65"/>
    <mergeCell ref="C62:D62"/>
    <mergeCell ref="C63:D63"/>
    <mergeCell ref="E62:F62"/>
    <mergeCell ref="E63:F63"/>
    <mergeCell ref="C64:C65"/>
    <mergeCell ref="E64:E65"/>
    <mergeCell ref="E76:E78"/>
    <mergeCell ref="F76:F78"/>
    <mergeCell ref="G76:G78"/>
    <mergeCell ref="G71:I71"/>
    <mergeCell ref="G62:I62"/>
    <mergeCell ref="G63:I63"/>
    <mergeCell ref="A117:D117"/>
    <mergeCell ref="A109:B109"/>
    <mergeCell ref="D109:E109"/>
    <mergeCell ref="G109:H109"/>
    <mergeCell ref="A110:A111"/>
    <mergeCell ref="B110:B111"/>
    <mergeCell ref="C110:C111"/>
    <mergeCell ref="D110:E111"/>
    <mergeCell ref="G110:H111"/>
    <mergeCell ref="A112:B112"/>
    <mergeCell ref="D112:E112"/>
    <mergeCell ref="G112:H112"/>
    <mergeCell ref="D113:E114"/>
    <mergeCell ref="G113:H114"/>
    <mergeCell ref="A61:I61"/>
    <mergeCell ref="A75:I75"/>
    <mergeCell ref="A94:I94"/>
    <mergeCell ref="A97:D97"/>
    <mergeCell ref="A105:I105"/>
    <mergeCell ref="G64:I65"/>
    <mergeCell ref="G66:I66"/>
    <mergeCell ref="G67:I67"/>
    <mergeCell ref="G68:I68"/>
    <mergeCell ref="G69:I69"/>
    <mergeCell ref="G70:I70"/>
    <mergeCell ref="H76:H78"/>
    <mergeCell ref="I76:I78"/>
    <mergeCell ref="A76:A78"/>
    <mergeCell ref="C76:C78"/>
    <mergeCell ref="D76:D7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2" manualBreakCount="2">
    <brk id="35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8B3F7C-2948-466D-B087-FB8FBEDC7A7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Додаток 1</vt:lpstr>
      <vt:lpstr>Форма 1</vt:lpstr>
      <vt:lpstr>Додаток 2</vt:lpstr>
      <vt:lpstr>Додаток 3</vt:lpstr>
      <vt:lpstr>Лист1</vt:lpstr>
      <vt:lpstr>'Додаток 1'!_Toc188262779</vt:lpstr>
      <vt:lpstr>'Додаток 2'!_Toc188262780</vt:lpstr>
      <vt:lpstr>'Додаток 3'!_Toc188262781</vt:lpstr>
      <vt:lpstr>'Додаток 1'!rozdil_2_3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2023-10-26T13:01:50Z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